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Table3" sheetId="1" r:id="rId1"/>
  </sheets>
  <definedNames>
    <definedName name="_xlnm._FilterDatabase" localSheetId="0" hidden="1">Table3!$A$5:$G$5</definedName>
    <definedName name="_xlnm.Print_Titles" localSheetId="0">Table3!$4:$5</definedName>
    <definedName name="_xlnm.Print_Area" localSheetId="0">Table3!$A$2:$I$29</definedName>
  </definedNames>
  <calcPr calcId="152511"/>
</workbook>
</file>

<file path=xl/calcChain.xml><?xml version="1.0" encoding="utf-8"?>
<calcChain xmlns="http://schemas.openxmlformats.org/spreadsheetml/2006/main">
  <c r="F29" i="1" l="1"/>
  <c r="I28" i="1" l="1"/>
  <c r="I27" i="1"/>
  <c r="H26" i="1"/>
  <c r="G26" i="1"/>
  <c r="F26" i="1"/>
  <c r="I25" i="1"/>
  <c r="H24" i="1"/>
  <c r="I24" i="1" s="1"/>
  <c r="G24" i="1"/>
  <c r="F24" i="1"/>
  <c r="I23" i="1"/>
  <c r="I22" i="1"/>
  <c r="H21" i="1"/>
  <c r="I21" i="1" s="1"/>
  <c r="G21" i="1"/>
  <c r="F21" i="1"/>
  <c r="I20" i="1"/>
  <c r="H19" i="1"/>
  <c r="I19" i="1" s="1"/>
  <c r="G19" i="1"/>
  <c r="F19" i="1"/>
  <c r="I18" i="1"/>
  <c r="H17" i="1"/>
  <c r="G17" i="1"/>
  <c r="F17" i="1"/>
  <c r="H29" i="1" l="1"/>
  <c r="G29" i="1"/>
  <c r="I29" i="1" s="1"/>
  <c r="I26" i="1"/>
  <c r="I17" i="1"/>
</calcChain>
</file>

<file path=xl/sharedStrings.xml><?xml version="1.0" encoding="utf-8"?>
<sst xmlns="http://schemas.openxmlformats.org/spreadsheetml/2006/main" count="89" uniqueCount="45">
  <si>
    <t/>
  </si>
  <si>
    <t>Наименование объектов/мероприятий</t>
  </si>
  <si>
    <t>ГРБС</t>
  </si>
  <si>
    <t>РзПр</t>
  </si>
  <si>
    <t>ЦСР</t>
  </si>
  <si>
    <t>ВР</t>
  </si>
  <si>
    <t>1</t>
  </si>
  <si>
    <t>2</t>
  </si>
  <si>
    <t>3</t>
  </si>
  <si>
    <t>4</t>
  </si>
  <si>
    <t>5</t>
  </si>
  <si>
    <t>Объекты государственной собственности</t>
  </si>
  <si>
    <t>819</t>
  </si>
  <si>
    <t>0409</t>
  </si>
  <si>
    <t>073В2R3720</t>
  </si>
  <si>
    <t>410</t>
  </si>
  <si>
    <t>0902</t>
  </si>
  <si>
    <t>140N151960</t>
  </si>
  <si>
    <t>1102</t>
  </si>
  <si>
    <t>251P551390</t>
  </si>
  <si>
    <t>Объекты муниципальной собственности</t>
  </si>
  <si>
    <t>0505</t>
  </si>
  <si>
    <t>120G552430</t>
  </si>
  <si>
    <t>0502</t>
  </si>
  <si>
    <t>ИТОГО:</t>
  </si>
  <si>
    <t>Приложение 
к  Решению Дятьковского районного Совета народных депутатов "О бюджете муниципального образования "Дятьковский район"  на 2020 год
и на плановый период 2021 и 2022 годов"</t>
  </si>
  <si>
    <t>Капитальные вложения в объекты муниципальной собственности (Бюджетные инвестиции)</t>
  </si>
  <si>
    <t>110 05 81740</t>
  </si>
  <si>
    <t>300 01 81740</t>
  </si>
  <si>
    <t>130F552430</t>
  </si>
  <si>
    <t>в т.ч. софинансирование местного б-та</t>
  </si>
  <si>
    <t>Реконструкция системы  водоснабжения в д.Чернятичи Дятьковского района</t>
  </si>
  <si>
    <t>в рублях</t>
  </si>
  <si>
    <t>Процент исполнения к уточненной бюджетной росписи</t>
  </si>
  <si>
    <t>Разработка ПСД на реконструкцию системы водоснабжения</t>
  </si>
  <si>
    <t>Обеспечение жильем тренеров, тренеров-преподавателей учреждений физической культуры и спорта Брянской области</t>
  </si>
  <si>
    <t>Сведения об исполнении перечня объектов бюджетных инвестиций муниципальной собственности бюджета Дятьковского муниципального района Брянской области за 2024 год</t>
  </si>
  <si>
    <t>Утверждено на 2024 год</t>
  </si>
  <si>
    <t>Уточненная бюджетная роспись на 2024 год</t>
  </si>
  <si>
    <t>Кассовое исполнение за 2024 года</t>
  </si>
  <si>
    <t xml:space="preserve"> Мероприятия в сфере коммунального хозяйства (Строительство сетей водоснабжения в  д. Слободище Дятьковского района (разработка ПСД ,экспертиза и строительный контроль))</t>
  </si>
  <si>
    <t>1140581740</t>
  </si>
  <si>
    <t>Осуществление отдельных государственных полномочий Брянской области по обеспечению дополнительных гарантий прав на жилое помещение детей-сирот и детей, оставшихся без попечения родителей, лиц из числа детей-сирот и детей, оставшихся без попечения родителей</t>
  </si>
  <si>
    <t>11413Д0820</t>
  </si>
  <si>
    <t>11404S7620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</si>
</sst>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4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top" wrapText="1"/>
    </xf>
    <xf numFmtId="4" fontId="4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vertical="top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view="pageBreakPreview" topLeftCell="A2" zoomScaleNormal="90" zoomScaleSheetLayoutView="100" workbookViewId="0">
      <selection activeCell="G4" sqref="G4"/>
    </sheetView>
  </sheetViews>
  <sheetFormatPr defaultRowHeight="15.75" x14ac:dyDescent="0.2"/>
  <cols>
    <col min="1" max="1" width="50.1640625" style="2" customWidth="1"/>
    <col min="2" max="2" width="8.83203125" style="2" customWidth="1"/>
    <col min="3" max="3" width="12.1640625" style="2" customWidth="1"/>
    <col min="4" max="4" width="20.6640625" style="2" customWidth="1"/>
    <col min="5" max="5" width="9" style="2" customWidth="1"/>
    <col min="6" max="8" width="22.6640625" style="1" customWidth="1"/>
    <col min="9" max="9" width="21.5" style="2" customWidth="1"/>
    <col min="10" max="16384" width="9.33203125" style="2"/>
  </cols>
  <sheetData>
    <row r="1" spans="1:9" hidden="1" x14ac:dyDescent="0.2">
      <c r="A1" s="1"/>
      <c r="B1" s="1" t="s">
        <v>0</v>
      </c>
      <c r="C1" s="1" t="s">
        <v>0</v>
      </c>
      <c r="D1" s="40" t="s">
        <v>25</v>
      </c>
      <c r="E1" s="40"/>
      <c r="F1" s="40"/>
      <c r="G1" s="40"/>
    </row>
    <row r="2" spans="1:9" ht="54" customHeight="1" x14ac:dyDescent="0.2">
      <c r="A2" s="46" t="s">
        <v>36</v>
      </c>
      <c r="B2" s="46"/>
      <c r="C2" s="46"/>
      <c r="D2" s="46"/>
      <c r="E2" s="46"/>
      <c r="F2" s="46"/>
      <c r="G2" s="46"/>
      <c r="H2" s="46"/>
      <c r="I2" s="46"/>
    </row>
    <row r="3" spans="1:9" ht="16.5" thickBot="1" x14ac:dyDescent="0.25">
      <c r="B3" s="37"/>
      <c r="C3" s="37"/>
      <c r="D3" s="37"/>
      <c r="E3" s="37"/>
      <c r="F3" s="37"/>
      <c r="G3" s="37"/>
      <c r="H3" s="37"/>
      <c r="I3" s="26" t="s">
        <v>32</v>
      </c>
    </row>
    <row r="4" spans="1:9" ht="116.25" customHeight="1" x14ac:dyDescent="0.2">
      <c r="A4" s="10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37</v>
      </c>
      <c r="G4" s="11" t="s">
        <v>38</v>
      </c>
      <c r="H4" s="11" t="s">
        <v>39</v>
      </c>
      <c r="I4" s="12" t="s">
        <v>33</v>
      </c>
    </row>
    <row r="5" spans="1:9" s="36" customFormat="1" ht="12" x14ac:dyDescent="0.2">
      <c r="A5" s="33" t="s">
        <v>6</v>
      </c>
      <c r="B5" s="34" t="s">
        <v>7</v>
      </c>
      <c r="C5" s="34" t="s">
        <v>8</v>
      </c>
      <c r="D5" s="34" t="s">
        <v>9</v>
      </c>
      <c r="E5" s="34" t="s">
        <v>10</v>
      </c>
      <c r="F5" s="34">
        <v>4</v>
      </c>
      <c r="G5" s="34">
        <v>5</v>
      </c>
      <c r="H5" s="34">
        <v>6</v>
      </c>
      <c r="I5" s="35">
        <v>7</v>
      </c>
    </row>
    <row r="6" spans="1:9" ht="0.75" customHeight="1" x14ac:dyDescent="0.2">
      <c r="A6" s="41" t="s">
        <v>11</v>
      </c>
      <c r="B6" s="42"/>
      <c r="C6" s="42"/>
      <c r="D6" s="42"/>
      <c r="E6" s="42"/>
      <c r="F6" s="42"/>
      <c r="G6" s="42"/>
      <c r="H6" s="3"/>
      <c r="I6" s="27"/>
    </row>
    <row r="7" spans="1:9" ht="87" hidden="1" customHeight="1" x14ac:dyDescent="0.2">
      <c r="A7" s="13"/>
      <c r="B7" s="4" t="s">
        <v>12</v>
      </c>
      <c r="C7" s="4" t="s">
        <v>13</v>
      </c>
      <c r="D7" s="4" t="s">
        <v>14</v>
      </c>
      <c r="E7" s="4" t="s">
        <v>15</v>
      </c>
      <c r="F7" s="6">
        <v>0</v>
      </c>
      <c r="G7" s="6">
        <v>0</v>
      </c>
      <c r="H7" s="3"/>
      <c r="I7" s="27"/>
    </row>
    <row r="8" spans="1:9" ht="69.75" hidden="1" customHeight="1" x14ac:dyDescent="0.2">
      <c r="A8" s="13"/>
      <c r="B8" s="4" t="s">
        <v>12</v>
      </c>
      <c r="C8" s="4" t="s">
        <v>13</v>
      </c>
      <c r="D8" s="4" t="s">
        <v>14</v>
      </c>
      <c r="E8" s="4" t="s">
        <v>15</v>
      </c>
      <c r="F8" s="6"/>
      <c r="G8" s="6">
        <v>0</v>
      </c>
      <c r="H8" s="3"/>
      <c r="I8" s="27"/>
    </row>
    <row r="9" spans="1:9" ht="79.5" hidden="1" customHeight="1" x14ac:dyDescent="0.2">
      <c r="A9" s="13"/>
      <c r="B9" s="4" t="s">
        <v>12</v>
      </c>
      <c r="C9" s="4" t="s">
        <v>13</v>
      </c>
      <c r="D9" s="4" t="s">
        <v>14</v>
      </c>
      <c r="E9" s="4" t="s">
        <v>15</v>
      </c>
      <c r="F9" s="6">
        <v>0</v>
      </c>
      <c r="G9" s="6">
        <v>0</v>
      </c>
      <c r="H9" s="3"/>
      <c r="I9" s="27"/>
    </row>
    <row r="10" spans="1:9" ht="62.25" hidden="1" customHeight="1" x14ac:dyDescent="0.2">
      <c r="A10" s="13"/>
      <c r="B10" s="4" t="s">
        <v>12</v>
      </c>
      <c r="C10" s="4" t="s">
        <v>13</v>
      </c>
      <c r="D10" s="4" t="s">
        <v>14</v>
      </c>
      <c r="E10" s="4" t="s">
        <v>15</v>
      </c>
      <c r="F10" s="6">
        <v>0</v>
      </c>
      <c r="G10" s="6"/>
      <c r="H10" s="3"/>
      <c r="I10" s="27"/>
    </row>
    <row r="11" spans="1:9" ht="48.75" hidden="1" customHeight="1" x14ac:dyDescent="0.2">
      <c r="A11" s="13"/>
      <c r="B11" s="4" t="s">
        <v>12</v>
      </c>
      <c r="C11" s="4" t="s">
        <v>16</v>
      </c>
      <c r="D11" s="4" t="s">
        <v>17</v>
      </c>
      <c r="E11" s="4" t="s">
        <v>15</v>
      </c>
      <c r="F11" s="6">
        <v>0</v>
      </c>
      <c r="G11" s="6">
        <v>0</v>
      </c>
      <c r="H11" s="3"/>
      <c r="I11" s="27"/>
    </row>
    <row r="12" spans="1:9" ht="48.75" hidden="1" customHeight="1" x14ac:dyDescent="0.2">
      <c r="A12" s="13"/>
      <c r="B12" s="4" t="s">
        <v>12</v>
      </c>
      <c r="C12" s="4" t="s">
        <v>16</v>
      </c>
      <c r="D12" s="4" t="s">
        <v>17</v>
      </c>
      <c r="E12" s="4" t="s">
        <v>15</v>
      </c>
      <c r="F12" s="6">
        <v>0</v>
      </c>
      <c r="G12" s="6">
        <v>0</v>
      </c>
      <c r="H12" s="3"/>
      <c r="I12" s="27"/>
    </row>
    <row r="13" spans="1:9" ht="32.25" hidden="1" customHeight="1" x14ac:dyDescent="0.2">
      <c r="A13" s="13"/>
      <c r="B13" s="4" t="s">
        <v>12</v>
      </c>
      <c r="C13" s="4" t="s">
        <v>18</v>
      </c>
      <c r="D13" s="4" t="s">
        <v>19</v>
      </c>
      <c r="E13" s="4" t="s">
        <v>15</v>
      </c>
      <c r="F13" s="6"/>
      <c r="G13" s="6">
        <v>0</v>
      </c>
      <c r="H13" s="3"/>
      <c r="I13" s="27"/>
    </row>
    <row r="14" spans="1:9" ht="64.5" hidden="1" customHeight="1" x14ac:dyDescent="0.2">
      <c r="A14" s="13"/>
      <c r="B14" s="4" t="s">
        <v>12</v>
      </c>
      <c r="C14" s="4" t="s">
        <v>18</v>
      </c>
      <c r="D14" s="4" t="s">
        <v>19</v>
      </c>
      <c r="E14" s="4" t="s">
        <v>15</v>
      </c>
      <c r="F14" s="6"/>
      <c r="G14" s="6"/>
      <c r="H14" s="3"/>
      <c r="I14" s="27"/>
    </row>
    <row r="15" spans="1:9" ht="48.75" hidden="1" customHeight="1" x14ac:dyDescent="0.2">
      <c r="A15" s="13"/>
      <c r="B15" s="4" t="s">
        <v>12</v>
      </c>
      <c r="C15" s="4" t="s">
        <v>18</v>
      </c>
      <c r="D15" s="4" t="s">
        <v>19</v>
      </c>
      <c r="E15" s="4" t="s">
        <v>15</v>
      </c>
      <c r="F15" s="6"/>
      <c r="G15" s="6"/>
      <c r="H15" s="3"/>
      <c r="I15" s="27"/>
    </row>
    <row r="16" spans="1:9" ht="27.75" customHeight="1" x14ac:dyDescent="0.2">
      <c r="A16" s="43" t="s">
        <v>20</v>
      </c>
      <c r="B16" s="44"/>
      <c r="C16" s="44"/>
      <c r="D16" s="44"/>
      <c r="E16" s="44"/>
      <c r="F16" s="44"/>
      <c r="G16" s="44"/>
      <c r="H16" s="44"/>
      <c r="I16" s="45"/>
    </row>
    <row r="17" spans="1:9" ht="47.25" x14ac:dyDescent="0.2">
      <c r="A17" s="20" t="s">
        <v>26</v>
      </c>
      <c r="B17" s="14">
        <v>911</v>
      </c>
      <c r="C17" s="15" t="s">
        <v>23</v>
      </c>
      <c r="D17" s="14" t="s">
        <v>41</v>
      </c>
      <c r="E17" s="14">
        <v>400</v>
      </c>
      <c r="F17" s="19">
        <f>SUM(F18:F18)</f>
        <v>1050000</v>
      </c>
      <c r="G17" s="19">
        <f>SUM(G18:G18)</f>
        <v>0</v>
      </c>
      <c r="H17" s="19">
        <f>SUM(H18:H18)</f>
        <v>0</v>
      </c>
      <c r="I17" s="29" t="e">
        <f>H17/G17*100</f>
        <v>#DIV/0!</v>
      </c>
    </row>
    <row r="18" spans="1:9" ht="78.75" x14ac:dyDescent="0.2">
      <c r="A18" s="13" t="s">
        <v>40</v>
      </c>
      <c r="B18" s="3">
        <v>911</v>
      </c>
      <c r="C18" s="3" t="s">
        <v>23</v>
      </c>
      <c r="D18" s="3" t="s">
        <v>41</v>
      </c>
      <c r="E18" s="3">
        <v>410</v>
      </c>
      <c r="F18" s="24">
        <v>1050000</v>
      </c>
      <c r="G18" s="24">
        <v>0</v>
      </c>
      <c r="H18" s="24">
        <v>0</v>
      </c>
      <c r="I18" s="28" t="e">
        <f t="shared" ref="I18:I29" si="0">H18/G18*100</f>
        <v>#DIV/0!</v>
      </c>
    </row>
    <row r="19" spans="1:9" ht="47.25" hidden="1" x14ac:dyDescent="0.2">
      <c r="A19" s="20" t="s">
        <v>26</v>
      </c>
      <c r="B19" s="14">
        <v>930</v>
      </c>
      <c r="C19" s="14" t="s">
        <v>23</v>
      </c>
      <c r="D19" s="16" t="s">
        <v>28</v>
      </c>
      <c r="E19" s="14">
        <v>410</v>
      </c>
      <c r="F19" s="19">
        <f t="shared" ref="F19:H19" si="1">F20</f>
        <v>0</v>
      </c>
      <c r="G19" s="19">
        <f t="shared" si="1"/>
        <v>0</v>
      </c>
      <c r="H19" s="19">
        <f t="shared" si="1"/>
        <v>0</v>
      </c>
      <c r="I19" s="29" t="e">
        <f t="shared" si="0"/>
        <v>#DIV/0!</v>
      </c>
    </row>
    <row r="20" spans="1:9" ht="31.5" hidden="1" x14ac:dyDescent="0.2">
      <c r="A20" s="13" t="s">
        <v>34</v>
      </c>
      <c r="B20" s="4">
        <v>930</v>
      </c>
      <c r="C20" s="4" t="s">
        <v>23</v>
      </c>
      <c r="D20" s="7" t="s">
        <v>27</v>
      </c>
      <c r="E20" s="4">
        <v>410</v>
      </c>
      <c r="F20" s="6"/>
      <c r="G20" s="6"/>
      <c r="H20" s="3"/>
      <c r="I20" s="28" t="e">
        <f t="shared" si="0"/>
        <v>#DIV/0!</v>
      </c>
    </row>
    <row r="21" spans="1:9" ht="47.25" hidden="1" x14ac:dyDescent="0.2">
      <c r="A21" s="20" t="s">
        <v>26</v>
      </c>
      <c r="B21" s="14">
        <v>911</v>
      </c>
      <c r="C21" s="15" t="s">
        <v>21</v>
      </c>
      <c r="D21" s="16" t="s">
        <v>29</v>
      </c>
      <c r="E21" s="14"/>
      <c r="F21" s="19">
        <f>F22</f>
        <v>0</v>
      </c>
      <c r="G21" s="19">
        <f t="shared" ref="G21:H21" si="2">G22</f>
        <v>0</v>
      </c>
      <c r="H21" s="19">
        <f t="shared" si="2"/>
        <v>0</v>
      </c>
      <c r="I21" s="29" t="e">
        <f t="shared" si="0"/>
        <v>#DIV/0!</v>
      </c>
    </row>
    <row r="22" spans="1:9" ht="31.5" hidden="1" x14ac:dyDescent="0.2">
      <c r="A22" s="13" t="s">
        <v>31</v>
      </c>
      <c r="B22" s="4">
        <v>911</v>
      </c>
      <c r="C22" s="5" t="s">
        <v>21</v>
      </c>
      <c r="D22" s="7" t="s">
        <v>29</v>
      </c>
      <c r="E22" s="4">
        <v>410</v>
      </c>
      <c r="F22" s="6"/>
      <c r="G22" s="6"/>
      <c r="H22" s="6">
        <v>0</v>
      </c>
      <c r="I22" s="28" t="e">
        <f t="shared" si="0"/>
        <v>#DIV/0!</v>
      </c>
    </row>
    <row r="23" spans="1:9" s="21" customFormat="1" hidden="1" x14ac:dyDescent="0.2">
      <c r="A23" s="25" t="s">
        <v>30</v>
      </c>
      <c r="B23" s="8">
        <v>911</v>
      </c>
      <c r="C23" s="17" t="s">
        <v>21</v>
      </c>
      <c r="D23" s="18" t="s">
        <v>29</v>
      </c>
      <c r="E23" s="8">
        <v>410</v>
      </c>
      <c r="F23" s="9"/>
      <c r="G23" s="9"/>
      <c r="H23" s="9">
        <v>0</v>
      </c>
      <c r="I23" s="32" t="e">
        <f t="shared" si="0"/>
        <v>#DIV/0!</v>
      </c>
    </row>
    <row r="24" spans="1:9" ht="52.5" customHeight="1" x14ac:dyDescent="0.2">
      <c r="A24" s="20" t="s">
        <v>26</v>
      </c>
      <c r="B24" s="14">
        <v>911</v>
      </c>
      <c r="C24" s="14">
        <v>1004</v>
      </c>
      <c r="D24" s="16" t="s">
        <v>43</v>
      </c>
      <c r="E24" s="14">
        <v>400</v>
      </c>
      <c r="F24" s="19">
        <f>F25</f>
        <v>2583900</v>
      </c>
      <c r="G24" s="19">
        <f>G25</f>
        <v>42155616.689999998</v>
      </c>
      <c r="H24" s="19">
        <f>H25</f>
        <v>36949998.689999998</v>
      </c>
      <c r="I24" s="29">
        <f t="shared" si="0"/>
        <v>87.651424866393057</v>
      </c>
    </row>
    <row r="25" spans="1:9" ht="126" x14ac:dyDescent="0.2">
      <c r="A25" s="13" t="s">
        <v>42</v>
      </c>
      <c r="B25" s="4">
        <v>911</v>
      </c>
      <c r="C25" s="4">
        <v>1004</v>
      </c>
      <c r="D25" s="7" t="s">
        <v>43</v>
      </c>
      <c r="E25" s="4">
        <v>410</v>
      </c>
      <c r="F25" s="22">
        <v>2583900</v>
      </c>
      <c r="G25" s="22">
        <v>42155616.689999998</v>
      </c>
      <c r="H25" s="22">
        <v>36949998.689999998</v>
      </c>
      <c r="I25" s="28">
        <f t="shared" si="0"/>
        <v>87.651424866393057</v>
      </c>
    </row>
    <row r="26" spans="1:9" ht="52.5" customHeight="1" x14ac:dyDescent="0.2">
      <c r="A26" s="20" t="s">
        <v>26</v>
      </c>
      <c r="B26" s="14">
        <v>911</v>
      </c>
      <c r="C26" s="14">
        <v>1101</v>
      </c>
      <c r="D26" s="16" t="s">
        <v>44</v>
      </c>
      <c r="E26" s="14">
        <v>400</v>
      </c>
      <c r="F26" s="19">
        <f>F27</f>
        <v>1200000</v>
      </c>
      <c r="G26" s="19">
        <f>G27</f>
        <v>0</v>
      </c>
      <c r="H26" s="19">
        <f>H27</f>
        <v>0</v>
      </c>
      <c r="I26" s="29" t="e">
        <f t="shared" si="0"/>
        <v>#DIV/0!</v>
      </c>
    </row>
    <row r="27" spans="1:9" ht="46.5" customHeight="1" x14ac:dyDescent="0.2">
      <c r="A27" s="13" t="s">
        <v>35</v>
      </c>
      <c r="B27" s="4">
        <v>911</v>
      </c>
      <c r="C27" s="4">
        <v>1101</v>
      </c>
      <c r="D27" s="7" t="s">
        <v>44</v>
      </c>
      <c r="E27" s="4">
        <v>410</v>
      </c>
      <c r="F27" s="22">
        <v>1200000</v>
      </c>
      <c r="G27" s="22">
        <v>0</v>
      </c>
      <c r="H27" s="22">
        <v>0</v>
      </c>
      <c r="I27" s="28" t="e">
        <f t="shared" si="0"/>
        <v>#DIV/0!</v>
      </c>
    </row>
    <row r="28" spans="1:9" s="21" customFormat="1" hidden="1" x14ac:dyDescent="0.2">
      <c r="A28" s="25" t="s">
        <v>30</v>
      </c>
      <c r="B28" s="8">
        <v>911</v>
      </c>
      <c r="C28" s="8">
        <v>1101</v>
      </c>
      <c r="D28" s="8" t="s">
        <v>22</v>
      </c>
      <c r="E28" s="8"/>
      <c r="F28" s="9">
        <v>768884</v>
      </c>
      <c r="G28" s="9">
        <v>768885</v>
      </c>
      <c r="H28" s="9">
        <v>0</v>
      </c>
      <c r="I28" s="32">
        <f t="shared" si="0"/>
        <v>0</v>
      </c>
    </row>
    <row r="29" spans="1:9" ht="27" customHeight="1" thickBot="1" x14ac:dyDescent="0.25">
      <c r="A29" s="38" t="s">
        <v>24</v>
      </c>
      <c r="B29" s="39"/>
      <c r="C29" s="39"/>
      <c r="D29" s="39"/>
      <c r="E29" s="39"/>
      <c r="F29" s="30">
        <f>F17+F19+F21+F24+F26</f>
        <v>4833900</v>
      </c>
      <c r="G29" s="30">
        <f t="shared" ref="G29:H29" si="3">G17+G19+G21+G24+G26</f>
        <v>42155616.689999998</v>
      </c>
      <c r="H29" s="30">
        <f t="shared" si="3"/>
        <v>36949998.689999998</v>
      </c>
      <c r="I29" s="31">
        <f t="shared" si="0"/>
        <v>87.651424866393057</v>
      </c>
    </row>
    <row r="30" spans="1:9" ht="17.25" customHeight="1" x14ac:dyDescent="0.2">
      <c r="F30" s="23"/>
      <c r="G30" s="23"/>
    </row>
  </sheetData>
  <autoFilter ref="A5:G5"/>
  <mergeCells count="5">
    <mergeCell ref="A29:E29"/>
    <mergeCell ref="D1:G1"/>
    <mergeCell ref="A6:G6"/>
    <mergeCell ref="A16:I16"/>
    <mergeCell ref="A2:I2"/>
  </mergeCells>
  <pageMargins left="0.39370078740157483" right="0.39370078740157483" top="0.59055118110236227" bottom="0.39370078740157483" header="0.31496062992125984" footer="0.31496062992125984"/>
  <pageSetup paperSize="9" scale="81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Table3</vt:lpstr>
      <vt:lpstr>Table3!Заголовки_для_печати</vt:lpstr>
      <vt:lpstr>Table3!Область_печати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2025-02-20T08:12:07Z</dcterms:modified>
</cp:coreProperties>
</file>