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60" windowHeight="12660" activeTab="0"/>
  </bookViews>
  <sheets>
    <sheet name="Оценка потерь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<sst xmlns="http://schemas.openxmlformats.org/spreadsheetml/2006/main" count="41" uniqueCount="39">
  <si>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№</t>
  </si>
  <si>
    <t>Вид задолженности</t>
  </si>
  <si>
    <t>Сумма задолженности (тыс.рублей)</t>
  </si>
  <si>
    <t>Доходы от предпринимательской и иной приносящей доход деятельности</t>
  </si>
  <si>
    <t>Аренда имущества, находящегося в муниципальной собственности</t>
  </si>
  <si>
    <t xml:space="preserve">Арендная плата за земельные участки </t>
  </si>
  <si>
    <t>Платежи в результате применения мер гражданско-правовой и административной ответственности</t>
  </si>
  <si>
    <t>Налоги на прибыль, доходы</t>
  </si>
  <si>
    <t>Налоги на совокупный доход</t>
  </si>
  <si>
    <t>Налоги на имущество</t>
  </si>
  <si>
    <t>Задолженность и перерасчеты по отмененным налогам, сборам и иным обязательным платежам</t>
  </si>
  <si>
    <t>ИТОГО</t>
  </si>
  <si>
    <t>ИФНС России по Дятьковскому району Брянской области</t>
  </si>
  <si>
    <t xml:space="preserve">Государственная инспекция по надзору  за техническим состоянием  самоходных машин и других видов техники Брянской области </t>
  </si>
  <si>
    <t>Администрация Дятьковского района</t>
  </si>
  <si>
    <t>МОО</t>
  </si>
  <si>
    <t>МУЗ ДЦРБ</t>
  </si>
  <si>
    <t>на  01.01.2008 г</t>
  </si>
  <si>
    <t>Потери бюджета в связи с инфляцией</t>
  </si>
  <si>
    <t>Размер дебиторской задолженности с учетом инфляции</t>
  </si>
  <si>
    <t>индекс потребительских цен, сложившийся по Дятьковскому району:</t>
  </si>
  <si>
    <t>на 01.01.2008 года - 1,1438</t>
  </si>
  <si>
    <t>на 01.04.2008 года - 1,0629</t>
  </si>
  <si>
    <t>на 01.07.2008 года - 1,0992</t>
  </si>
  <si>
    <t>Зам.главы администрации</t>
  </si>
  <si>
    <t xml:space="preserve">начальник финансового управления </t>
  </si>
  <si>
    <t>Дятьковского района</t>
  </si>
  <si>
    <t>А.В.Ермишин</t>
  </si>
  <si>
    <t xml:space="preserve"> Управление Роснедвижимости по Брянской области</t>
  </si>
  <si>
    <t xml:space="preserve">Управление Федеральной службы по надзору в сфере защиты прав потребителей и благополучия человека по Брянской области </t>
  </si>
  <si>
    <t>Министерство внутренних дел РФ Отдел внутренних дел по г. Дятьково и Дятьковскому муниципальному району</t>
  </si>
  <si>
    <t>Управление Федеральной миграционной службы России по Брянской области в г.Дятьково</t>
  </si>
  <si>
    <t>Управление ветеринарии Брянской области</t>
  </si>
  <si>
    <t>на  01.10.2008 г</t>
  </si>
  <si>
    <t>на 01.10.2008 года - 1,1147</t>
  </si>
  <si>
    <t>Сведения о дебиторской задолженности, рассроченных и отсроченных платежей в бюджет Дятьковского района по состоянию на 01.01.2009 года</t>
  </si>
  <si>
    <t>на  01.01.2009 г</t>
  </si>
  <si>
    <t>на 01.01.2009 года - 1,1153</t>
  </si>
  <si>
    <t xml:space="preserve">При расчете потерь Дятьковского муниципального района по состоянию на 01.01.2009 года применен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</si>
</sst>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10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i/>
      <sz val="13"/>
      <name val="Arial Narrow"/>
      <family val="2"/>
    </font>
    <font>
      <i/>
      <sz val="12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 wrapText="1"/>
    </xf>
    <xf numFmtId="0" fontId="0" fillId="0" borderId="0" xfId="0" applyAlignment="1">
      <alignment/>
    </xf>
    <xf numFmtId="0" fontId="2" fillId="0" borderId="4" xfId="0" applyFont="1" applyBorder="1" applyAlignment="1">
      <alignment wrapText="1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Fill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/>
    </xf>
    <xf numFmtId="168" fontId="7" fillId="0" borderId="4" xfId="0" applyNumberFormat="1" applyFont="1" applyBorder="1" applyAlignment="1">
      <alignment/>
    </xf>
    <xf numFmtId="168" fontId="7" fillId="0" borderId="2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168" fontId="7" fillId="0" borderId="5" xfId="0" applyNumberFormat="1" applyFont="1" applyFill="1" applyBorder="1" applyAlignment="1">
      <alignment/>
    </xf>
    <xf numFmtId="168" fontId="7" fillId="0" borderId="21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workbookViewId="0" topLeftCell="A1">
      <selection activeCell="K28" sqref="K28"/>
    </sheetView>
  </sheetViews>
  <sheetFormatPr defaultColWidth="9.00390625" defaultRowHeight="12.75"/>
  <cols>
    <col min="1" max="1" width="5.875" style="0" customWidth="1"/>
    <col min="2" max="2" width="44.375" style="10" customWidth="1"/>
    <col min="3" max="3" width="19.875" style="0" customWidth="1"/>
    <col min="4" max="5" width="18.875" style="0" customWidth="1"/>
    <col min="6" max="6" width="13.375" style="0" hidden="1" customWidth="1"/>
    <col min="7" max="7" width="13.125" style="0" hidden="1" customWidth="1"/>
  </cols>
  <sheetData>
    <row r="1" ht="6" customHeight="1"/>
    <row r="2" spans="1:7" ht="36.75" customHeight="1">
      <c r="A2" s="51" t="s">
        <v>35</v>
      </c>
      <c r="B2" s="51"/>
      <c r="C2" s="51"/>
      <c r="D2" s="51"/>
      <c r="E2" s="51"/>
      <c r="F2" s="51"/>
      <c r="G2" s="51"/>
    </row>
    <row r="3" ht="12.75" hidden="1"/>
    <row r="4" ht="12.75" hidden="1"/>
    <row r="5" ht="13.5" thickBot="1"/>
    <row r="6" spans="1:7" ht="19.5" customHeight="1">
      <c r="A6" s="54" t="s">
        <v>0</v>
      </c>
      <c r="B6" s="56" t="s">
        <v>1</v>
      </c>
      <c r="C6" s="52" t="s">
        <v>2</v>
      </c>
      <c r="D6" s="52"/>
      <c r="E6" s="53"/>
      <c r="F6" s="58"/>
      <c r="G6" s="53"/>
    </row>
    <row r="7" spans="1:7" ht="15.75" thickBot="1">
      <c r="A7" s="55"/>
      <c r="B7" s="57"/>
      <c r="C7" s="1" t="s">
        <v>17</v>
      </c>
      <c r="D7" s="1" t="s">
        <v>33</v>
      </c>
      <c r="E7" s="2" t="s">
        <v>36</v>
      </c>
      <c r="F7" s="39"/>
      <c r="G7" s="2"/>
    </row>
    <row r="8" spans="1:7" ht="15">
      <c r="A8" s="3">
        <v>1</v>
      </c>
      <c r="B8" s="11" t="s">
        <v>7</v>
      </c>
      <c r="C8" s="4">
        <v>25981.9</v>
      </c>
      <c r="D8" s="4">
        <v>20380.4</v>
      </c>
      <c r="E8" s="5">
        <v>19940.6</v>
      </c>
      <c r="F8" s="40"/>
      <c r="G8" s="5"/>
    </row>
    <row r="9" spans="1:7" ht="15">
      <c r="A9" s="6">
        <v>2</v>
      </c>
      <c r="B9" s="9" t="s">
        <v>8</v>
      </c>
      <c r="C9" s="7">
        <f>781+659.2+11.4</f>
        <v>1451.6000000000001</v>
      </c>
      <c r="D9" s="7">
        <f>1409.5+480.7+4</f>
        <v>1894.2</v>
      </c>
      <c r="E9" s="8">
        <v>1965.5</v>
      </c>
      <c r="F9" s="41"/>
      <c r="G9" s="8"/>
    </row>
    <row r="10" spans="1:7" ht="15">
      <c r="A10" s="6">
        <v>3</v>
      </c>
      <c r="B10" s="9" t="s">
        <v>9</v>
      </c>
      <c r="C10" s="7">
        <v>622.6</v>
      </c>
      <c r="D10" s="7">
        <f>98+104.2</f>
        <v>202.2</v>
      </c>
      <c r="E10" s="8">
        <v>100.8</v>
      </c>
      <c r="F10" s="41"/>
      <c r="G10" s="8"/>
    </row>
    <row r="11" spans="1:7" ht="45">
      <c r="A11" s="6">
        <v>4</v>
      </c>
      <c r="B11" s="9" t="s">
        <v>10</v>
      </c>
      <c r="C11" s="7">
        <v>6599.2</v>
      </c>
      <c r="D11" s="7">
        <v>4230.7</v>
      </c>
      <c r="E11" s="8">
        <v>4206</v>
      </c>
      <c r="F11" s="41"/>
      <c r="G11" s="8"/>
    </row>
    <row r="12" spans="1:7" ht="15" customHeight="1" hidden="1">
      <c r="A12" s="6"/>
      <c r="B12" s="9"/>
      <c r="C12" s="7"/>
      <c r="D12" s="7"/>
      <c r="E12" s="8"/>
      <c r="F12" s="41"/>
      <c r="G12" s="8"/>
    </row>
    <row r="13" spans="1:7" ht="15" customHeight="1" hidden="1">
      <c r="A13" s="6"/>
      <c r="B13" s="9"/>
      <c r="C13" s="7"/>
      <c r="D13" s="7"/>
      <c r="E13" s="8"/>
      <c r="F13" s="41"/>
      <c r="G13" s="8"/>
    </row>
    <row r="14" spans="1:7" ht="15" customHeight="1" hidden="1">
      <c r="A14" s="6"/>
      <c r="B14" s="9"/>
      <c r="C14" s="7"/>
      <c r="D14" s="7"/>
      <c r="E14" s="8"/>
      <c r="F14" s="41"/>
      <c r="G14" s="8"/>
    </row>
    <row r="15" spans="1:7" ht="15" hidden="1">
      <c r="A15" s="6"/>
      <c r="B15" s="9"/>
      <c r="C15" s="7"/>
      <c r="D15" s="7"/>
      <c r="E15" s="8"/>
      <c r="F15" s="41"/>
      <c r="G15" s="8"/>
    </row>
    <row r="16" spans="1:7" ht="15" hidden="1">
      <c r="A16" s="6"/>
      <c r="B16" s="9"/>
      <c r="C16" s="7"/>
      <c r="D16" s="7"/>
      <c r="E16" s="8"/>
      <c r="F16" s="41"/>
      <c r="G16" s="8"/>
    </row>
    <row r="17" spans="1:7" ht="15" hidden="1">
      <c r="A17" s="6"/>
      <c r="B17" s="9"/>
      <c r="C17" s="7"/>
      <c r="D17" s="7"/>
      <c r="E17" s="8"/>
      <c r="F17" s="41"/>
      <c r="G17" s="8"/>
    </row>
    <row r="18" spans="1:7" ht="15" hidden="1">
      <c r="A18" s="6"/>
      <c r="B18" s="9"/>
      <c r="C18" s="7"/>
      <c r="D18" s="7"/>
      <c r="E18" s="8"/>
      <c r="F18" s="41"/>
      <c r="G18" s="8"/>
    </row>
    <row r="19" spans="1:7" ht="15" hidden="1">
      <c r="A19" s="6"/>
      <c r="B19" s="9"/>
      <c r="C19" s="7"/>
      <c r="D19" s="7"/>
      <c r="E19" s="8"/>
      <c r="F19" s="41"/>
      <c r="G19" s="8"/>
    </row>
    <row r="20" spans="1:7" ht="15" hidden="1">
      <c r="A20" s="6"/>
      <c r="B20" s="9"/>
      <c r="C20" s="7"/>
      <c r="D20" s="7"/>
      <c r="E20" s="8"/>
      <c r="F20" s="41"/>
      <c r="G20" s="8"/>
    </row>
    <row r="21" spans="1:7" ht="15" hidden="1">
      <c r="A21" s="6"/>
      <c r="B21" s="9"/>
      <c r="C21" s="7"/>
      <c r="D21" s="7"/>
      <c r="E21" s="8"/>
      <c r="F21" s="41"/>
      <c r="G21" s="8"/>
    </row>
    <row r="22" spans="1:7" ht="15" hidden="1">
      <c r="A22" s="6"/>
      <c r="B22" s="9"/>
      <c r="C22" s="7"/>
      <c r="D22" s="7"/>
      <c r="E22" s="8"/>
      <c r="F22" s="41"/>
      <c r="G22" s="8"/>
    </row>
    <row r="23" spans="1:7" ht="15" hidden="1">
      <c r="A23" s="6"/>
      <c r="B23" s="9"/>
      <c r="C23" s="7"/>
      <c r="D23" s="7"/>
      <c r="E23" s="8"/>
      <c r="F23" s="41"/>
      <c r="G23" s="8"/>
    </row>
    <row r="24" spans="1:7" ht="25.5" customHeight="1">
      <c r="A24" s="6">
        <v>5</v>
      </c>
      <c r="B24" s="9" t="s">
        <v>5</v>
      </c>
      <c r="C24" s="7">
        <v>1775.5</v>
      </c>
      <c r="D24" s="7">
        <v>3129.5</v>
      </c>
      <c r="E24" s="8">
        <v>969.3</v>
      </c>
      <c r="F24" s="41"/>
      <c r="G24" s="8"/>
    </row>
    <row r="25" spans="1:7" ht="39.75" customHeight="1">
      <c r="A25" s="6">
        <v>6</v>
      </c>
      <c r="B25" s="9" t="s">
        <v>4</v>
      </c>
      <c r="C25" s="7">
        <v>0</v>
      </c>
      <c r="D25" s="7">
        <v>26.3</v>
      </c>
      <c r="E25" s="8">
        <v>32.6</v>
      </c>
      <c r="F25" s="41"/>
      <c r="G25" s="8"/>
    </row>
    <row r="26" spans="1:7" ht="38.25" customHeight="1" hidden="1">
      <c r="A26" s="6"/>
      <c r="B26" s="9"/>
      <c r="C26" s="7"/>
      <c r="D26" s="7"/>
      <c r="E26" s="8"/>
      <c r="F26" s="41"/>
      <c r="G26" s="8"/>
    </row>
    <row r="27" spans="1:7" ht="45">
      <c r="A27" s="6">
        <v>7</v>
      </c>
      <c r="B27" s="9" t="s">
        <v>6</v>
      </c>
      <c r="C27" s="7">
        <f>SUM(C28:C39)</f>
        <v>3242.4</v>
      </c>
      <c r="D27" s="7">
        <f>SUM(D28:D39)</f>
        <v>5086.8</v>
      </c>
      <c r="E27" s="8">
        <f>SUM(E28:E39)</f>
        <v>5307.7</v>
      </c>
      <c r="F27" s="41"/>
      <c r="G27" s="8"/>
    </row>
    <row r="28" spans="1:7" ht="40.5" customHeight="1">
      <c r="A28" s="6"/>
      <c r="B28" s="12" t="s">
        <v>28</v>
      </c>
      <c r="C28" s="13">
        <v>0</v>
      </c>
      <c r="D28" s="13">
        <v>0</v>
      </c>
      <c r="E28" s="14">
        <v>1.5</v>
      </c>
      <c r="F28" s="42"/>
      <c r="G28" s="14"/>
    </row>
    <row r="29" spans="1:7" ht="17.25" hidden="1">
      <c r="A29" s="6"/>
      <c r="B29" s="12"/>
      <c r="C29" s="13"/>
      <c r="D29" s="13"/>
      <c r="E29" s="14"/>
      <c r="F29" s="42"/>
      <c r="G29" s="14"/>
    </row>
    <row r="30" spans="1:7" ht="46.5" customHeight="1" hidden="1">
      <c r="A30" s="6"/>
      <c r="B30" s="12"/>
      <c r="C30" s="13"/>
      <c r="D30" s="13"/>
      <c r="E30" s="14"/>
      <c r="F30" s="42"/>
      <c r="G30" s="14"/>
    </row>
    <row r="31" spans="1:7" ht="73.5" customHeight="1">
      <c r="A31" s="6"/>
      <c r="B31" s="12" t="s">
        <v>29</v>
      </c>
      <c r="C31" s="13">
        <v>280.6</v>
      </c>
      <c r="D31" s="13">
        <v>285.4</v>
      </c>
      <c r="E31" s="14">
        <v>378.6</v>
      </c>
      <c r="F31" s="42"/>
      <c r="G31" s="14"/>
    </row>
    <row r="32" spans="1:7" ht="17.25" hidden="1">
      <c r="A32" s="6"/>
      <c r="B32" s="12"/>
      <c r="C32" s="13"/>
      <c r="D32" s="13"/>
      <c r="E32" s="14"/>
      <c r="F32" s="42"/>
      <c r="G32" s="14"/>
    </row>
    <row r="33" spans="1:7" ht="34.5">
      <c r="A33" s="6"/>
      <c r="B33" s="12" t="s">
        <v>12</v>
      </c>
      <c r="C33" s="13">
        <f>83.6/2+97+30</f>
        <v>168.8</v>
      </c>
      <c r="D33" s="13">
        <v>121.5</v>
      </c>
      <c r="E33" s="14">
        <v>112.9</v>
      </c>
      <c r="F33" s="42"/>
      <c r="G33" s="14"/>
    </row>
    <row r="34" spans="1:7" ht="51.75">
      <c r="A34" s="6"/>
      <c r="B34" s="12" t="s">
        <v>30</v>
      </c>
      <c r="C34" s="13">
        <v>2430.9</v>
      </c>
      <c r="D34" s="13">
        <v>4247.1</v>
      </c>
      <c r="E34" s="14">
        <v>4442.3</v>
      </c>
      <c r="F34" s="42"/>
      <c r="G34" s="14"/>
    </row>
    <row r="35" spans="1:7" ht="51.75">
      <c r="A35" s="6"/>
      <c r="B35" s="12" t="s">
        <v>31</v>
      </c>
      <c r="C35" s="13">
        <v>328.9</v>
      </c>
      <c r="D35" s="13">
        <v>413.6</v>
      </c>
      <c r="E35" s="14">
        <v>319.2</v>
      </c>
      <c r="F35" s="42"/>
      <c r="G35" s="14"/>
    </row>
    <row r="36" spans="1:7" ht="67.5" customHeight="1" hidden="1">
      <c r="A36" s="6"/>
      <c r="B36" s="12"/>
      <c r="C36" s="13"/>
      <c r="D36" s="13"/>
      <c r="E36" s="14"/>
      <c r="F36" s="42"/>
      <c r="G36" s="14"/>
    </row>
    <row r="37" spans="1:7" ht="35.25" customHeight="1">
      <c r="A37" s="6"/>
      <c r="B37" s="12" t="s">
        <v>32</v>
      </c>
      <c r="C37" s="13">
        <v>6</v>
      </c>
      <c r="D37" s="13">
        <v>0</v>
      </c>
      <c r="E37" s="14">
        <v>12</v>
      </c>
      <c r="F37" s="42"/>
      <c r="G37" s="14"/>
    </row>
    <row r="38" spans="1:7" ht="68.25" customHeight="1">
      <c r="A38" s="6"/>
      <c r="B38" s="12" t="s">
        <v>13</v>
      </c>
      <c r="C38" s="13">
        <v>0</v>
      </c>
      <c r="D38" s="13">
        <v>0</v>
      </c>
      <c r="E38" s="14">
        <v>0</v>
      </c>
      <c r="F38" s="42"/>
      <c r="G38" s="14"/>
    </row>
    <row r="39" spans="1:7" ht="27.75" customHeight="1" thickBot="1">
      <c r="A39" s="6"/>
      <c r="B39" s="12" t="s">
        <v>14</v>
      </c>
      <c r="C39" s="13">
        <v>27.2</v>
      </c>
      <c r="D39" s="13">
        <v>19.2</v>
      </c>
      <c r="E39" s="14">
        <v>41.2</v>
      </c>
      <c r="F39" s="42"/>
      <c r="G39" s="14"/>
    </row>
    <row r="40" spans="1:7" ht="15.75" hidden="1" thickBot="1">
      <c r="A40" s="6"/>
      <c r="B40" s="9"/>
      <c r="C40" s="7"/>
      <c r="D40" s="7"/>
      <c r="E40" s="8"/>
      <c r="F40" s="41"/>
      <c r="G40" s="8"/>
    </row>
    <row r="41" spans="1:7" ht="15.75" hidden="1" thickBot="1">
      <c r="A41" s="6"/>
      <c r="B41" s="9"/>
      <c r="C41" s="7"/>
      <c r="D41" s="7"/>
      <c r="E41" s="8"/>
      <c r="F41" s="41"/>
      <c r="G41" s="8"/>
    </row>
    <row r="42" spans="1:7" ht="15.75" hidden="1" thickBot="1">
      <c r="A42" s="19"/>
      <c r="B42" s="1"/>
      <c r="C42" s="20"/>
      <c r="D42" s="20"/>
      <c r="E42" s="21"/>
      <c r="F42" s="43"/>
      <c r="G42" s="21"/>
    </row>
    <row r="43" spans="1:7" ht="39" customHeight="1" thickBot="1">
      <c r="A43" s="22">
        <v>8</v>
      </c>
      <c r="B43" s="23" t="s">
        <v>3</v>
      </c>
      <c r="C43" s="24">
        <f>C44+C45+C46</f>
        <v>2803.2999999999997</v>
      </c>
      <c r="D43" s="24">
        <f>D44+D45+D46</f>
        <v>1819.3</v>
      </c>
      <c r="E43" s="25">
        <f>E44+E45+E46</f>
        <v>1995.7</v>
      </c>
      <c r="F43" s="44"/>
      <c r="G43" s="25"/>
    </row>
    <row r="44" spans="1:7" ht="30.75" thickBot="1">
      <c r="A44" s="15"/>
      <c r="B44" s="18" t="s">
        <v>14</v>
      </c>
      <c r="C44" s="16">
        <v>20.7</v>
      </c>
      <c r="D44" s="16">
        <v>4.7</v>
      </c>
      <c r="E44" s="17">
        <v>12.9</v>
      </c>
      <c r="F44" s="45"/>
      <c r="G44" s="17"/>
    </row>
    <row r="45" spans="1:7" ht="15.75" thickBot="1">
      <c r="A45" s="15"/>
      <c r="B45" s="18" t="s">
        <v>15</v>
      </c>
      <c r="C45" s="16">
        <v>183.9</v>
      </c>
      <c r="D45" s="16"/>
      <c r="E45" s="17">
        <v>0</v>
      </c>
      <c r="F45" s="45"/>
      <c r="G45" s="17"/>
    </row>
    <row r="46" spans="1:7" ht="24.75" customHeight="1" thickBot="1">
      <c r="A46" s="15"/>
      <c r="B46" s="18" t="s">
        <v>16</v>
      </c>
      <c r="C46" s="16">
        <v>2598.7</v>
      </c>
      <c r="D46" s="16">
        <v>1814.6</v>
      </c>
      <c r="E46" s="17">
        <v>1982.8</v>
      </c>
      <c r="F46" s="45"/>
      <c r="G46" s="17"/>
    </row>
    <row r="47" spans="1:7" ht="19.5" customHeight="1" thickBot="1">
      <c r="A47" s="26"/>
      <c r="B47" s="27" t="s">
        <v>11</v>
      </c>
      <c r="C47" s="28">
        <f>C8+C9+C10+C11+C24+C25+C26+C27+C43</f>
        <v>42476.5</v>
      </c>
      <c r="D47" s="28">
        <f>D8+D9+D10+D11+D24+D25+D26+D27+D43</f>
        <v>36769.40000000001</v>
      </c>
      <c r="E47" s="29">
        <f>E8+E9+E10+E11+E24+E25+E26+E27+E43</f>
        <v>34518.2</v>
      </c>
      <c r="F47" s="46"/>
      <c r="G47" s="29"/>
    </row>
    <row r="48" spans="1:7" ht="31.5">
      <c r="A48" s="30"/>
      <c r="B48" s="31" t="s">
        <v>18</v>
      </c>
      <c r="C48" s="36">
        <f>C47*14.38/100</f>
        <v>6108.1207</v>
      </c>
      <c r="D48" s="36">
        <f>D47*11.47/100</f>
        <v>4217.450180000001</v>
      </c>
      <c r="E48" s="49">
        <f>E47*11.53/100</f>
        <v>3979.9484599999996</v>
      </c>
      <c r="F48" s="47"/>
      <c r="G48" s="32"/>
    </row>
    <row r="49" spans="1:7" ht="33.75" customHeight="1" thickBot="1">
      <c r="A49" s="33"/>
      <c r="B49" s="34" t="s">
        <v>19</v>
      </c>
      <c r="C49" s="37">
        <f>C47+C48</f>
        <v>48584.6207</v>
      </c>
      <c r="D49" s="37">
        <f>D47+D48</f>
        <v>40986.85018000001</v>
      </c>
      <c r="E49" s="50">
        <f>E47+E48</f>
        <v>38498.14846</v>
      </c>
      <c r="F49" s="48"/>
      <c r="G49" s="35"/>
    </row>
    <row r="50" ht="12.75">
      <c r="B50" s="10" t="s">
        <v>38</v>
      </c>
    </row>
    <row r="51" ht="12.75">
      <c r="B51" t="s">
        <v>20</v>
      </c>
    </row>
    <row r="52" ht="12.75">
      <c r="B52" s="10" t="s">
        <v>21</v>
      </c>
    </row>
    <row r="53" ht="12.75" hidden="1">
      <c r="B53" s="10" t="s">
        <v>22</v>
      </c>
    </row>
    <row r="54" ht="12.75" hidden="1">
      <c r="B54" s="10" t="s">
        <v>23</v>
      </c>
    </row>
    <row r="55" ht="12.75">
      <c r="B55" s="10" t="s">
        <v>34</v>
      </c>
    </row>
    <row r="56" ht="12.75">
      <c r="B56" s="38" t="s">
        <v>37</v>
      </c>
    </row>
    <row r="58" ht="12.75">
      <c r="B58" s="10" t="s">
        <v>24</v>
      </c>
    </row>
    <row r="59" ht="12.75">
      <c r="B59" s="10" t="s">
        <v>25</v>
      </c>
    </row>
    <row r="60" spans="2:6" ht="12.75">
      <c r="B60" s="10" t="s">
        <v>26</v>
      </c>
      <c r="E60" t="s">
        <v>27</v>
      </c>
      <c r="F60" t="s">
        <v>27</v>
      </c>
    </row>
  </sheetData>
  <mergeCells count="5">
    <mergeCell ref="A2:G2"/>
    <mergeCell ref="A6:A7"/>
    <mergeCell ref="B6:B7"/>
    <mergeCell ref="C6:E6"/>
    <mergeCell ref="F6:G6"/>
  </mergeCells>
  <printOptions/>
  <pageMargins left="0.46" right="0.17" top="0.2" bottom="0.2" header="0.24" footer="0.2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2009-02-20T12:31:35Z</cp:lastPrinted>
  <dcterms:created xsi:type="dcterms:W3CDTF">2007-12-18T05:56:24Z</dcterms:created>
  <dcterms:modified xsi:type="dcterms:W3CDTF">2009-02-24T07:36:31Z</dcterms:modified>
  <cp:category/>
  <cp:version/>
  <cp:contentType/>
  <cp:contentStatus/>
</cp:coreProperties>
</file>