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"/>
  </bookViews>
  <sheets>
    <sheet name="на 1.04.2008" sheetId="1" r:id="rId1"/>
    <sheet name="на 1.07.2008" sheetId="2" r:id="rId2"/>
    <sheet name="на 1.10.2008" sheetId="3" r:id="rId3"/>
  </sheets>
  <definedNames/>
  <calcPr fullCalcOnLoad="1"/>
</workbook>
</file>

<file path=xl/sharedStrings.xml><?xml version="1.0" encoding="utf-8"?>
<sst xmlns="http://schemas.openxmlformats.org/spreadsheetml/2006/main" count="340" uniqueCount="68">
  <si>
    <t>Наименование предприятия заемщика</t>
  </si>
  <si>
    <t>Остаток долга на 01.04.2008</t>
  </si>
  <si>
    <t>Погашено на 01.04.2008</t>
  </si>
  <si>
    <t>Остаток долга на 01.01.2008</t>
  </si>
  <si>
    <t>Срок погашения</t>
  </si>
  <si>
    <t>по видам обязательствам</t>
  </si>
  <si>
    <t>централизованные кредиты комбанков, в т.ч.:</t>
  </si>
  <si>
    <t>1 рассрочка:</t>
  </si>
  <si>
    <t>СПК "Фокинский"</t>
  </si>
  <si>
    <t>СПК "Бытошский"</t>
  </si>
  <si>
    <t>СПК "Будочковский"</t>
  </si>
  <si>
    <t>СПК "Немеричский"</t>
  </si>
  <si>
    <t>2 рассрочка:</t>
  </si>
  <si>
    <t>3 рассрочка:</t>
  </si>
  <si>
    <t>ГОНО ЭСХ "Дятьково"</t>
  </si>
  <si>
    <t>товарный кредит 1996 года, в т. ч.:</t>
  </si>
  <si>
    <t>Сведения о долговых обязательствах бюджета Дятьковского района</t>
  </si>
  <si>
    <t xml:space="preserve">КРЕДИТЫ, ПОЛУЧЕННЫЕ МУНИЦИПАЛЬНЫМ ОБРАЗОВАНИЕМ "ДЯТЬКОВСКИЙ РАЙОН" ОТ КРЕДИТНЫХ ОРГАНИЗАЦИЙ </t>
  </si>
  <si>
    <t>Администрация Дятьковского района</t>
  </si>
  <si>
    <t>ГАРАНТИИ МУНИЦИПАЛЬНОГО ОБРАЗОВАНИЯ "ДЯТЬКОВСКИЙ РАЙОН"</t>
  </si>
  <si>
    <t>БЮДЖЕТНЫЕ КРЕДИТЫ, ПРИВЛЕЧЕННЫЕ В БЮДЖЕТ ДЯТЬКОВСКОГО РАЙОНА ОТ ДРУГИХ БЮДЖЕТОВ БЮДЖЕТНОЙ СИСТЕМЫ РОССИЙСКОЙ ФЕДЕРАЦИИ</t>
  </si>
  <si>
    <t>-</t>
  </si>
  <si>
    <t>ЦЕННЫЕ БУМАГИ МУНИЦИПАЛЬНОГО ОБРАЗОВАНИЯ ДЯТЬКОВСКИЙ РАЙОН</t>
  </si>
  <si>
    <t>21.03.96. б/н</t>
  </si>
  <si>
    <t>не ранее срока окончания договора (01.12.10г.)</t>
  </si>
  <si>
    <t xml:space="preserve"> </t>
  </si>
  <si>
    <t>07.02.2007</t>
  </si>
  <si>
    <t>25.06.2007</t>
  </si>
  <si>
    <t>25.12.2007</t>
  </si>
  <si>
    <t>соглашения  от             09.12.94. б/н        доп. 25.08.98. 1 прол. 09.11.01. 1/1  прол. 18.03.03. 1/1</t>
  </si>
  <si>
    <t>соглашения от 09.12.94. б/н        доп. 25.08.98. 1 прол. 09.11.01. 1/1  прол. 18.03.03. 1/1</t>
  </si>
  <si>
    <t>соглашения от  09.12.94. б/н        доп. 25.08.98. 1 прол. 09.11.01. 1/1  прол. 18.03.03. 1/1</t>
  </si>
  <si>
    <t>соглашения от  05.06.95. 247        прол. 09.11.01. 1/2  прол. 18.03.03. 1/2</t>
  </si>
  <si>
    <t>соглашения от 05.06.95. 247        прол. 09.11.01. 1/2  прол. 18.03.03. 1/2</t>
  </si>
  <si>
    <t>соглашения от 06.07.95. 307        прол. 09.11.01. 1/3  прол. 18.03.03. 1/3</t>
  </si>
  <si>
    <t>соглашения  от 06.07.95. 307        прол. 09.11.01. 1/3  прол. 18.03.03. 1/3</t>
  </si>
  <si>
    <t>кредитный договор от 07.02.2007 10</t>
  </si>
  <si>
    <t>кредитный договор от 25.12.2007 130</t>
  </si>
  <si>
    <t>28.03.2008</t>
  </si>
  <si>
    <t>29.04.2008</t>
  </si>
  <si>
    <t>29.07.2008</t>
  </si>
  <si>
    <t>Итого</t>
  </si>
  <si>
    <t xml:space="preserve"> Основание для выдачи </t>
  </si>
  <si>
    <t>Дата получения долгового обязатель-ства</t>
  </si>
  <si>
    <t>по состоянию на 01.04.2008 года</t>
  </si>
  <si>
    <t>Всего долговых обязательств</t>
  </si>
  <si>
    <t xml:space="preserve">Заместитель главы администрации, </t>
  </si>
  <si>
    <t>начальник финансового управления</t>
  </si>
  <si>
    <t>Дятьковского района</t>
  </si>
  <si>
    <t>А.В. Ермишин</t>
  </si>
  <si>
    <t>(выписка из  Долговой книги МО "Дятьковский район")</t>
  </si>
  <si>
    <t>кредитный договор от 07.02.2007  10</t>
  </si>
  <si>
    <t>кредитный договор от 07.02.2007   10</t>
  </si>
  <si>
    <t>кредитный договор от 25.12.2007   130</t>
  </si>
  <si>
    <t>соглашение от 21.03.96. б/н</t>
  </si>
  <si>
    <t>соглашение от  21.03.96. б/н</t>
  </si>
  <si>
    <t>по видам обязательств</t>
  </si>
  <si>
    <t>по состоянию на 01.10.2008 года</t>
  </si>
  <si>
    <t>Погашено на 01.10.2008</t>
  </si>
  <si>
    <t>Остаток долга на 01.10.2008</t>
  </si>
  <si>
    <t>13.08.2008</t>
  </si>
  <si>
    <t>20.08.2008</t>
  </si>
  <si>
    <t>кредитный договор     от 13.08.2008   54</t>
  </si>
  <si>
    <t>13.08.2009</t>
  </si>
  <si>
    <t>ъ</t>
  </si>
  <si>
    <t>по состоянию на 01.07.2008 года</t>
  </si>
  <si>
    <t>Погашено на 01.07.2008</t>
  </si>
  <si>
    <t>Остаток долга на 01.07.2008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</si>
</sst>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double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6" fillId="0" borderId="11" xfId="0" applyFont="1" applyBorder="1" applyAlignment="1">
      <alignment/>
    </xf>
    <xf numFmtId="14" fontId="0" fillId="0" borderId="11" xfId="0" applyNumberForma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right" vertical="center"/>
    </xf>
    <xf numFmtId="3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3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vertical="center" wrapText="1"/>
    </xf>
    <xf numFmtId="3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3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3" fontId="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right" vertical="center"/>
    </xf>
    <xf numFmtId="4" fontId="1" fillId="2" borderId="23" xfId="0" applyNumberFormat="1" applyFont="1" applyFill="1" applyBorder="1" applyAlignment="1">
      <alignment horizontal="center" vertical="center"/>
    </xf>
    <xf numFmtId="4" fontId="1" fillId="2" borderId="24" xfId="0" applyNumberFormat="1" applyFont="1" applyFill="1" applyBorder="1" applyAlignment="1">
      <alignment horizontal="center" vertical="center"/>
    </xf>
    <xf numFmtId="4" fontId="1" fillId="2" borderId="25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" sqref="A1:IV16384"/>
    </sheetView>
  </sheetViews>
  <sheetFormatPr defaultColWidth="9.00390625" defaultRowHeight="12.75"/>
  <cols>
    <col min="1" max="1" width="20.625" style="0" customWidth="1"/>
    <col min="2" max="2" width="11.875" style="0" customWidth="1"/>
    <col min="3" max="3" width="12.75390625" style="0" customWidth="1"/>
    <col min="4" max="4" width="12.00390625" style="0" customWidth="1"/>
    <col min="5" max="5" width="11.75390625" style="0" customWidth="1"/>
    <col min="6" max="6" width="16.375" style="0" customWidth="1"/>
    <col min="7" max="7" width="13.75390625" style="0" customWidth="1"/>
    <col min="8" max="8" width="9.75390625" style="0" customWidth="1"/>
  </cols>
  <sheetData>
    <row r="1" spans="1:7" ht="15">
      <c r="A1" s="81" t="s">
        <v>16</v>
      </c>
      <c r="B1" s="81"/>
      <c r="C1" s="81"/>
      <c r="D1" s="81"/>
      <c r="E1" s="81"/>
      <c r="F1" s="81"/>
      <c r="G1" s="81"/>
    </row>
    <row r="2" spans="1:7" ht="15">
      <c r="A2" s="82" t="s">
        <v>5</v>
      </c>
      <c r="B2" s="82"/>
      <c r="C2" s="82"/>
      <c r="D2" s="82"/>
      <c r="E2" s="82"/>
      <c r="F2" s="82"/>
      <c r="G2" s="82"/>
    </row>
    <row r="3" spans="1:7" ht="14.25">
      <c r="A3" s="86" t="s">
        <v>50</v>
      </c>
      <c r="B3" s="86"/>
      <c r="C3" s="86"/>
      <c r="D3" s="86"/>
      <c r="E3" s="86"/>
      <c r="F3" s="86"/>
      <c r="G3" s="86"/>
    </row>
    <row r="4" spans="1:7" ht="15" hidden="1">
      <c r="A4" s="2"/>
      <c r="B4" s="2"/>
      <c r="C4" s="2"/>
      <c r="D4" s="2"/>
      <c r="E4" s="2"/>
      <c r="F4" s="2"/>
      <c r="G4" s="2"/>
    </row>
    <row r="5" spans="1:7" ht="15">
      <c r="A5" s="82" t="s">
        <v>44</v>
      </c>
      <c r="B5" s="82"/>
      <c r="C5" s="82"/>
      <c r="D5" s="82"/>
      <c r="E5" s="82"/>
      <c r="F5" s="82"/>
      <c r="G5" s="82"/>
    </row>
    <row r="6" spans="1:7" ht="13.5" thickBot="1">
      <c r="A6" s="1"/>
      <c r="B6" s="1"/>
      <c r="C6" s="1"/>
      <c r="D6" s="1"/>
      <c r="E6" s="1"/>
      <c r="F6" s="1"/>
      <c r="G6" s="1"/>
    </row>
    <row r="7" spans="1:7" ht="64.5" thickBot="1">
      <c r="A7" s="3" t="s">
        <v>0</v>
      </c>
      <c r="B7" s="4" t="s">
        <v>3</v>
      </c>
      <c r="C7" s="4" t="s">
        <v>2</v>
      </c>
      <c r="D7" s="4" t="s">
        <v>1</v>
      </c>
      <c r="E7" s="4" t="s">
        <v>43</v>
      </c>
      <c r="F7" s="4" t="s">
        <v>42</v>
      </c>
      <c r="G7" s="5" t="s">
        <v>4</v>
      </c>
    </row>
    <row r="8" spans="1:7" ht="22.5" customHeight="1" thickBot="1">
      <c r="A8" s="78" t="s">
        <v>22</v>
      </c>
      <c r="B8" s="79"/>
      <c r="C8" s="79"/>
      <c r="D8" s="79"/>
      <c r="E8" s="79"/>
      <c r="F8" s="79"/>
      <c r="G8" s="80"/>
    </row>
    <row r="9" spans="1:7" ht="13.5" thickBot="1">
      <c r="A9" s="6" t="s">
        <v>21</v>
      </c>
      <c r="B9" s="7" t="s">
        <v>21</v>
      </c>
      <c r="C9" s="7" t="s">
        <v>21</v>
      </c>
      <c r="D9" s="7" t="s">
        <v>21</v>
      </c>
      <c r="E9" s="7" t="s">
        <v>21</v>
      </c>
      <c r="F9" s="7" t="s">
        <v>21</v>
      </c>
      <c r="G9" s="8" t="s">
        <v>21</v>
      </c>
    </row>
    <row r="10" spans="1:7" ht="33" customHeight="1" thickBot="1">
      <c r="A10" s="83" t="s">
        <v>20</v>
      </c>
      <c r="B10" s="84"/>
      <c r="C10" s="84"/>
      <c r="D10" s="84"/>
      <c r="E10" s="84"/>
      <c r="F10" s="84"/>
      <c r="G10" s="85"/>
    </row>
    <row r="11" spans="1:7" ht="39" thickBot="1">
      <c r="A11" s="14" t="s">
        <v>6</v>
      </c>
      <c r="B11" s="16">
        <f>B12+B17+B22</f>
        <v>83404</v>
      </c>
      <c r="C11" s="16" t="s">
        <v>21</v>
      </c>
      <c r="D11" s="16">
        <f>D12+D17+D22</f>
        <v>83404</v>
      </c>
      <c r="E11" s="15"/>
      <c r="F11" s="17"/>
      <c r="G11" s="18"/>
    </row>
    <row r="12" spans="1:7" ht="14.25" thickBot="1" thickTop="1">
      <c r="A12" s="24" t="s">
        <v>7</v>
      </c>
      <c r="B12" s="60">
        <f>SUM(B13:B16)</f>
        <v>15174</v>
      </c>
      <c r="C12" s="26" t="s">
        <v>21</v>
      </c>
      <c r="D12" s="60">
        <f>SUM(D13:D16)</f>
        <v>15174</v>
      </c>
      <c r="E12" s="27"/>
      <c r="F12" s="28"/>
      <c r="G12" s="29"/>
    </row>
    <row r="13" spans="1:7" ht="61.5" thickBot="1" thickTop="1">
      <c r="A13" s="30" t="s">
        <v>8</v>
      </c>
      <c r="B13" s="61">
        <v>5067</v>
      </c>
      <c r="C13" s="26" t="s">
        <v>21</v>
      </c>
      <c r="D13" s="61">
        <v>5067</v>
      </c>
      <c r="E13" s="31">
        <v>34677</v>
      </c>
      <c r="F13" s="32" t="s">
        <v>29</v>
      </c>
      <c r="G13" s="33" t="s">
        <v>24</v>
      </c>
    </row>
    <row r="14" spans="1:7" ht="61.5" thickBot="1" thickTop="1">
      <c r="A14" s="30" t="s">
        <v>9</v>
      </c>
      <c r="B14" s="61">
        <v>6210</v>
      </c>
      <c r="C14" s="26" t="s">
        <v>21</v>
      </c>
      <c r="D14" s="61">
        <v>6210</v>
      </c>
      <c r="E14" s="31">
        <v>34677</v>
      </c>
      <c r="F14" s="32" t="s">
        <v>30</v>
      </c>
      <c r="G14" s="33" t="s">
        <v>24</v>
      </c>
    </row>
    <row r="15" spans="1:7" ht="61.5" thickBot="1" thickTop="1">
      <c r="A15" s="30" t="s">
        <v>10</v>
      </c>
      <c r="B15" s="61">
        <v>2430</v>
      </c>
      <c r="C15" s="26" t="s">
        <v>21</v>
      </c>
      <c r="D15" s="61">
        <v>2430</v>
      </c>
      <c r="E15" s="31">
        <v>34677</v>
      </c>
      <c r="F15" s="32" t="s">
        <v>31</v>
      </c>
      <c r="G15" s="33" t="s">
        <v>24</v>
      </c>
    </row>
    <row r="16" spans="1:7" ht="61.5" thickBot="1" thickTop="1">
      <c r="A16" s="30" t="s">
        <v>11</v>
      </c>
      <c r="B16" s="61">
        <v>1467</v>
      </c>
      <c r="C16" s="26" t="s">
        <v>21</v>
      </c>
      <c r="D16" s="61">
        <v>1467</v>
      </c>
      <c r="E16" s="31">
        <v>34677</v>
      </c>
      <c r="F16" s="32" t="s">
        <v>30</v>
      </c>
      <c r="G16" s="33" t="s">
        <v>24</v>
      </c>
    </row>
    <row r="17" spans="1:7" ht="14.25" thickBot="1" thickTop="1">
      <c r="A17" s="24" t="s">
        <v>12</v>
      </c>
      <c r="B17" s="60">
        <f>SUM(B18:B21)</f>
        <v>37580</v>
      </c>
      <c r="C17" s="26" t="s">
        <v>21</v>
      </c>
      <c r="D17" s="60">
        <f>SUM(D18:D21)</f>
        <v>37580</v>
      </c>
      <c r="E17" s="25"/>
      <c r="F17" s="34"/>
      <c r="G17" s="35"/>
    </row>
    <row r="18" spans="1:7" ht="49.5" thickBot="1" thickTop="1">
      <c r="A18" s="30" t="s">
        <v>8</v>
      </c>
      <c r="B18" s="61">
        <v>5230</v>
      </c>
      <c r="C18" s="26" t="s">
        <v>21</v>
      </c>
      <c r="D18" s="61">
        <v>5230</v>
      </c>
      <c r="E18" s="31">
        <v>34855</v>
      </c>
      <c r="F18" s="32" t="s">
        <v>32</v>
      </c>
      <c r="G18" s="33" t="s">
        <v>24</v>
      </c>
    </row>
    <row r="19" spans="1:7" ht="49.5" thickBot="1" thickTop="1">
      <c r="A19" s="30" t="s">
        <v>9</v>
      </c>
      <c r="B19" s="61">
        <v>12750</v>
      </c>
      <c r="C19" s="26" t="s">
        <v>21</v>
      </c>
      <c r="D19" s="61">
        <v>12750</v>
      </c>
      <c r="E19" s="31">
        <v>34855</v>
      </c>
      <c r="F19" s="32" t="s">
        <v>33</v>
      </c>
      <c r="G19" s="33" t="s">
        <v>24</v>
      </c>
    </row>
    <row r="20" spans="1:7" ht="49.5" thickBot="1" thickTop="1">
      <c r="A20" s="30" t="s">
        <v>10</v>
      </c>
      <c r="B20" s="61">
        <v>8960</v>
      </c>
      <c r="C20" s="26" t="s">
        <v>21</v>
      </c>
      <c r="D20" s="61">
        <v>8960</v>
      </c>
      <c r="E20" s="31">
        <v>34855</v>
      </c>
      <c r="F20" s="32" t="s">
        <v>33</v>
      </c>
      <c r="G20" s="33" t="s">
        <v>24</v>
      </c>
    </row>
    <row r="21" spans="1:7" ht="49.5" thickBot="1" thickTop="1">
      <c r="A21" s="30" t="s">
        <v>11</v>
      </c>
      <c r="B21" s="61">
        <v>10640</v>
      </c>
      <c r="C21" s="26" t="s">
        <v>21</v>
      </c>
      <c r="D21" s="61">
        <v>10640</v>
      </c>
      <c r="E21" s="31">
        <v>34855</v>
      </c>
      <c r="F21" s="32" t="s">
        <v>33</v>
      </c>
      <c r="G21" s="33" t="s">
        <v>24</v>
      </c>
    </row>
    <row r="22" spans="1:7" ht="14.25" thickBot="1" thickTop="1">
      <c r="A22" s="24" t="s">
        <v>13</v>
      </c>
      <c r="B22" s="60">
        <f>SUM(B23:B26)</f>
        <v>30650</v>
      </c>
      <c r="C22" s="26" t="s">
        <v>21</v>
      </c>
      <c r="D22" s="60">
        <f>SUM(D23:D26)</f>
        <v>30650</v>
      </c>
      <c r="E22" s="25"/>
      <c r="F22" s="34"/>
      <c r="G22" s="35"/>
    </row>
    <row r="23" spans="1:7" ht="49.5" thickBot="1" thickTop="1">
      <c r="A23" s="30" t="s">
        <v>9</v>
      </c>
      <c r="B23" s="61">
        <v>6440</v>
      </c>
      <c r="C23" s="26" t="s">
        <v>21</v>
      </c>
      <c r="D23" s="61">
        <v>6440</v>
      </c>
      <c r="E23" s="31">
        <v>34886</v>
      </c>
      <c r="F23" s="32" t="s">
        <v>34</v>
      </c>
      <c r="G23" s="33" t="s">
        <v>24</v>
      </c>
    </row>
    <row r="24" spans="1:7" ht="49.5" thickBot="1" thickTop="1">
      <c r="A24" s="30" t="s">
        <v>10</v>
      </c>
      <c r="B24" s="61">
        <v>5760</v>
      </c>
      <c r="C24" s="26" t="s">
        <v>21</v>
      </c>
      <c r="D24" s="61">
        <v>5760</v>
      </c>
      <c r="E24" s="31">
        <v>34886</v>
      </c>
      <c r="F24" s="32" t="s">
        <v>34</v>
      </c>
      <c r="G24" s="33" t="s">
        <v>24</v>
      </c>
    </row>
    <row r="25" spans="1:7" ht="49.5" thickBot="1" thickTop="1">
      <c r="A25" s="30" t="s">
        <v>11</v>
      </c>
      <c r="B25" s="61">
        <v>14460</v>
      </c>
      <c r="C25" s="26" t="s">
        <v>21</v>
      </c>
      <c r="D25" s="61">
        <v>14460</v>
      </c>
      <c r="E25" s="31">
        <v>34886</v>
      </c>
      <c r="F25" s="32" t="s">
        <v>35</v>
      </c>
      <c r="G25" s="33" t="s">
        <v>24</v>
      </c>
    </row>
    <row r="26" spans="1:7" ht="65.25" customHeight="1" thickBot="1" thickTop="1">
      <c r="A26" s="36" t="s">
        <v>14</v>
      </c>
      <c r="B26" s="61">
        <v>3990</v>
      </c>
      <c r="C26" s="26" t="s">
        <v>21</v>
      </c>
      <c r="D26" s="61">
        <v>3990</v>
      </c>
      <c r="E26" s="31">
        <v>34886</v>
      </c>
      <c r="F26" s="32" t="s">
        <v>34</v>
      </c>
      <c r="G26" s="33" t="s">
        <v>24</v>
      </c>
    </row>
    <row r="27" spans="1:7" ht="32.25" customHeight="1" thickBot="1" thickTop="1">
      <c r="A27" s="37" t="s">
        <v>15</v>
      </c>
      <c r="B27" s="26">
        <f>SUM(B28:B29)-66950</f>
        <v>105293</v>
      </c>
      <c r="C27" s="26" t="s">
        <v>21</v>
      </c>
      <c r="D27" s="26">
        <f>SUM(D28:D29)-66950</f>
        <v>105293</v>
      </c>
      <c r="E27" s="38"/>
      <c r="F27" s="39"/>
      <c r="G27" s="35"/>
    </row>
    <row r="28" spans="1:7" ht="21" customHeight="1" thickBot="1" thickTop="1">
      <c r="A28" s="36" t="s">
        <v>8</v>
      </c>
      <c r="B28" s="60">
        <v>124600</v>
      </c>
      <c r="C28" s="26" t="s">
        <v>21</v>
      </c>
      <c r="D28" s="60">
        <v>124600</v>
      </c>
      <c r="E28" s="40">
        <v>35145</v>
      </c>
      <c r="F28" s="41" t="s">
        <v>23</v>
      </c>
      <c r="G28" s="42">
        <v>35389</v>
      </c>
    </row>
    <row r="29" spans="1:7" ht="21" customHeight="1" thickBot="1" thickTop="1">
      <c r="A29" s="36" t="s">
        <v>11</v>
      </c>
      <c r="B29" s="60">
        <v>47643</v>
      </c>
      <c r="C29" s="26" t="s">
        <v>21</v>
      </c>
      <c r="D29" s="60">
        <v>47643</v>
      </c>
      <c r="E29" s="40">
        <v>35145</v>
      </c>
      <c r="F29" s="41" t="s">
        <v>23</v>
      </c>
      <c r="G29" s="42">
        <v>35389</v>
      </c>
    </row>
    <row r="30" spans="1:7" ht="24.75" customHeight="1" thickBot="1" thickTop="1">
      <c r="A30" s="19" t="s">
        <v>41</v>
      </c>
      <c r="B30" s="21">
        <f>B11+B27</f>
        <v>188697</v>
      </c>
      <c r="C30" s="21" t="s">
        <v>21</v>
      </c>
      <c r="D30" s="21">
        <f>D11+D27</f>
        <v>188697</v>
      </c>
      <c r="E30" s="20"/>
      <c r="F30" s="22"/>
      <c r="G30" s="23"/>
    </row>
    <row r="31" spans="1:7" ht="27.75" customHeight="1" thickBot="1">
      <c r="A31" s="83" t="s">
        <v>17</v>
      </c>
      <c r="B31" s="84"/>
      <c r="C31" s="84"/>
      <c r="D31" s="84"/>
      <c r="E31" s="84"/>
      <c r="F31" s="84"/>
      <c r="G31" s="85"/>
    </row>
    <row r="32" spans="1:7" ht="36.75" thickBot="1">
      <c r="A32" s="43" t="s">
        <v>18</v>
      </c>
      <c r="B32" s="62">
        <v>3000000</v>
      </c>
      <c r="C32" s="62">
        <v>3000000</v>
      </c>
      <c r="D32" s="62">
        <v>0</v>
      </c>
      <c r="E32" s="44" t="s">
        <v>26</v>
      </c>
      <c r="F32" s="45" t="s">
        <v>36</v>
      </c>
      <c r="G32" s="46" t="s">
        <v>38</v>
      </c>
    </row>
    <row r="33" spans="1:7" ht="37.5" thickBot="1" thickTop="1">
      <c r="A33" s="47" t="s">
        <v>18</v>
      </c>
      <c r="B33" s="48">
        <v>2000000</v>
      </c>
      <c r="C33" s="48" t="s">
        <v>21</v>
      </c>
      <c r="D33" s="48">
        <v>2000000</v>
      </c>
      <c r="E33" s="49" t="s">
        <v>27</v>
      </c>
      <c r="F33" s="50" t="s">
        <v>36</v>
      </c>
      <c r="G33" s="51" t="s">
        <v>39</v>
      </c>
    </row>
    <row r="34" spans="1:7" ht="36.75" thickTop="1">
      <c r="A34" s="52" t="s">
        <v>18</v>
      </c>
      <c r="B34" s="53">
        <v>5000000</v>
      </c>
      <c r="C34" s="53" t="s">
        <v>21</v>
      </c>
      <c r="D34" s="53">
        <v>5000000</v>
      </c>
      <c r="E34" s="54" t="s">
        <v>28</v>
      </c>
      <c r="F34" s="55" t="s">
        <v>37</v>
      </c>
      <c r="G34" s="56" t="s">
        <v>40</v>
      </c>
    </row>
    <row r="35" spans="1:7" ht="24" customHeight="1" thickBot="1">
      <c r="A35" s="9" t="s">
        <v>41</v>
      </c>
      <c r="B35" s="11">
        <v>10000000</v>
      </c>
      <c r="C35" s="11">
        <v>3000000</v>
      </c>
      <c r="D35" s="11">
        <v>7000000</v>
      </c>
      <c r="E35" s="12"/>
      <c r="F35" s="10"/>
      <c r="G35" s="13"/>
    </row>
    <row r="36" spans="1:7" ht="22.5" customHeight="1" thickBot="1">
      <c r="A36" s="75" t="s">
        <v>19</v>
      </c>
      <c r="B36" s="76"/>
      <c r="C36" s="76"/>
      <c r="D36" s="76"/>
      <c r="E36" s="76"/>
      <c r="F36" s="76"/>
      <c r="G36" s="77"/>
    </row>
    <row r="37" spans="1:7" ht="13.5" thickBot="1">
      <c r="A37" s="57" t="s">
        <v>21</v>
      </c>
      <c r="B37" s="58" t="s">
        <v>21</v>
      </c>
      <c r="C37" s="58" t="s">
        <v>21</v>
      </c>
      <c r="D37" s="58" t="s">
        <v>21</v>
      </c>
      <c r="E37" s="58" t="s">
        <v>21</v>
      </c>
      <c r="F37" s="58" t="s">
        <v>21</v>
      </c>
      <c r="G37" s="59" t="s">
        <v>21</v>
      </c>
    </row>
    <row r="38" spans="1:7" ht="31.5" thickBot="1" thickTop="1">
      <c r="A38" s="63" t="s">
        <v>45</v>
      </c>
      <c r="B38" s="64">
        <f>B30+B35</f>
        <v>10188697</v>
      </c>
      <c r="C38" s="64">
        <v>3000000</v>
      </c>
      <c r="D38" s="64">
        <f>D30+D35</f>
        <v>7188697</v>
      </c>
      <c r="E38" s="65"/>
      <c r="F38" s="65"/>
      <c r="G38" s="66"/>
    </row>
    <row r="42" ht="12.75">
      <c r="A42" t="s">
        <v>46</v>
      </c>
    </row>
    <row r="43" ht="12.75">
      <c r="A43" t="s">
        <v>47</v>
      </c>
    </row>
    <row r="44" spans="1:6" ht="12.75">
      <c r="A44" t="s">
        <v>48</v>
      </c>
      <c r="F44" t="s">
        <v>49</v>
      </c>
    </row>
    <row r="48" ht="12.75">
      <c r="N48" t="s">
        <v>25</v>
      </c>
    </row>
  </sheetData>
  <mergeCells count="8">
    <mergeCell ref="A36:G36"/>
    <mergeCell ref="A8:G8"/>
    <mergeCell ref="A1:G1"/>
    <mergeCell ref="A2:G2"/>
    <mergeCell ref="A10:G10"/>
    <mergeCell ref="A31:G31"/>
    <mergeCell ref="A3:G3"/>
    <mergeCell ref="A5:G5"/>
  </mergeCells>
  <printOptions/>
  <pageMargins left="1.12" right="0.23" top="0.38" bottom="0.2" header="0.2" footer="0.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19.00390625" style="0" customWidth="1"/>
    <col min="2" max="2" width="11.875" style="0" customWidth="1"/>
    <col min="3" max="3" width="12.75390625" style="0" customWidth="1"/>
    <col min="4" max="4" width="12.00390625" style="0" customWidth="1"/>
    <col min="5" max="5" width="11.75390625" style="0" customWidth="1"/>
    <col min="6" max="6" width="16.375" style="0" customWidth="1"/>
    <col min="7" max="7" width="13.75390625" style="0" customWidth="1"/>
    <col min="8" max="8" width="9.75390625" style="0" customWidth="1"/>
  </cols>
  <sheetData>
    <row r="1" spans="1:7" ht="15">
      <c r="A1" s="81" t="s">
        <v>16</v>
      </c>
      <c r="B1" s="81"/>
      <c r="C1" s="81"/>
      <c r="D1" s="81"/>
      <c r="E1" s="81"/>
      <c r="F1" s="81"/>
      <c r="G1" s="81"/>
    </row>
    <row r="2" spans="1:7" ht="15">
      <c r="A2" s="82" t="s">
        <v>56</v>
      </c>
      <c r="B2" s="82"/>
      <c r="C2" s="82"/>
      <c r="D2" s="82"/>
      <c r="E2" s="82"/>
      <c r="F2" s="82"/>
      <c r="G2" s="82"/>
    </row>
    <row r="3" spans="1:7" ht="14.25">
      <c r="A3" s="86" t="s">
        <v>50</v>
      </c>
      <c r="B3" s="86"/>
      <c r="C3" s="86"/>
      <c r="D3" s="86"/>
      <c r="E3" s="86"/>
      <c r="F3" s="86"/>
      <c r="G3" s="86"/>
    </row>
    <row r="4" spans="1:7" ht="15" hidden="1">
      <c r="A4" s="2"/>
      <c r="B4" s="2"/>
      <c r="C4" s="2"/>
      <c r="D4" s="2"/>
      <c r="E4" s="2"/>
      <c r="F4" s="2"/>
      <c r="G4" s="2"/>
    </row>
    <row r="5" spans="1:7" ht="15">
      <c r="A5" s="82" t="s">
        <v>65</v>
      </c>
      <c r="B5" s="82"/>
      <c r="C5" s="82"/>
      <c r="D5" s="82"/>
      <c r="E5" s="82"/>
      <c r="F5" s="82"/>
      <c r="G5" s="82"/>
    </row>
    <row r="6" spans="1:7" ht="13.5" thickBot="1">
      <c r="A6" s="1"/>
      <c r="B6" s="1"/>
      <c r="C6" s="1"/>
      <c r="D6" s="1"/>
      <c r="E6" s="1"/>
      <c r="F6" s="1"/>
      <c r="G6" s="1"/>
    </row>
    <row r="7" spans="1:7" ht="64.5" thickBot="1">
      <c r="A7" s="3" t="s">
        <v>0</v>
      </c>
      <c r="B7" s="4" t="s">
        <v>3</v>
      </c>
      <c r="C7" s="4" t="s">
        <v>66</v>
      </c>
      <c r="D7" s="4" t="s">
        <v>67</v>
      </c>
      <c r="E7" s="4" t="s">
        <v>43</v>
      </c>
      <c r="F7" s="4" t="s">
        <v>42</v>
      </c>
      <c r="G7" s="5" t="s">
        <v>4</v>
      </c>
    </row>
    <row r="8" spans="1:7" ht="22.5" customHeight="1" thickBot="1">
      <c r="A8" s="78" t="s">
        <v>22</v>
      </c>
      <c r="B8" s="79"/>
      <c r="C8" s="79"/>
      <c r="D8" s="79"/>
      <c r="E8" s="79"/>
      <c r="F8" s="79"/>
      <c r="G8" s="80"/>
    </row>
    <row r="9" spans="1:7" ht="13.5" thickBot="1">
      <c r="A9" s="6" t="s">
        <v>21</v>
      </c>
      <c r="B9" s="7" t="s">
        <v>21</v>
      </c>
      <c r="C9" s="7" t="s">
        <v>21</v>
      </c>
      <c r="D9" s="7" t="s">
        <v>21</v>
      </c>
      <c r="E9" s="7" t="s">
        <v>21</v>
      </c>
      <c r="F9" s="7" t="s">
        <v>21</v>
      </c>
      <c r="G9" s="8" t="s">
        <v>21</v>
      </c>
    </row>
    <row r="10" spans="1:7" ht="33" customHeight="1" thickBot="1">
      <c r="A10" s="83" t="s">
        <v>20</v>
      </c>
      <c r="B10" s="84"/>
      <c r="C10" s="84"/>
      <c r="D10" s="84"/>
      <c r="E10" s="84"/>
      <c r="F10" s="84"/>
      <c r="G10" s="85"/>
    </row>
    <row r="11" spans="1:7" ht="39" thickBot="1">
      <c r="A11" s="14" t="s">
        <v>6</v>
      </c>
      <c r="B11" s="16">
        <f>B12+B17+B22</f>
        <v>83404</v>
      </c>
      <c r="C11" s="16" t="s">
        <v>21</v>
      </c>
      <c r="D11" s="16">
        <f>D12+D17+D22</f>
        <v>83404</v>
      </c>
      <c r="E11" s="15"/>
      <c r="F11" s="17"/>
      <c r="G11" s="18"/>
    </row>
    <row r="12" spans="1:7" ht="14.25" thickBot="1" thickTop="1">
      <c r="A12" s="24" t="s">
        <v>7</v>
      </c>
      <c r="B12" s="60">
        <f>SUM(B13:B16)</f>
        <v>15174</v>
      </c>
      <c r="C12" s="26" t="s">
        <v>21</v>
      </c>
      <c r="D12" s="60">
        <f>SUM(D13:D16)</f>
        <v>15174</v>
      </c>
      <c r="E12" s="27"/>
      <c r="F12" s="28"/>
      <c r="G12" s="29"/>
    </row>
    <row r="13" spans="1:7" ht="61.5" thickBot="1" thickTop="1">
      <c r="A13" s="30" t="s">
        <v>8</v>
      </c>
      <c r="B13" s="61">
        <v>5067</v>
      </c>
      <c r="C13" s="26" t="s">
        <v>21</v>
      </c>
      <c r="D13" s="61">
        <v>5067</v>
      </c>
      <c r="E13" s="31">
        <v>34677</v>
      </c>
      <c r="F13" s="32" t="s">
        <v>29</v>
      </c>
      <c r="G13" s="33" t="s">
        <v>24</v>
      </c>
    </row>
    <row r="14" spans="1:7" ht="61.5" thickBot="1" thickTop="1">
      <c r="A14" s="30" t="s">
        <v>9</v>
      </c>
      <c r="B14" s="61">
        <v>6210</v>
      </c>
      <c r="C14" s="26" t="s">
        <v>21</v>
      </c>
      <c r="D14" s="61">
        <v>6210</v>
      </c>
      <c r="E14" s="31">
        <v>34677</v>
      </c>
      <c r="F14" s="32" t="s">
        <v>30</v>
      </c>
      <c r="G14" s="33" t="s">
        <v>24</v>
      </c>
    </row>
    <row r="15" spans="1:7" ht="61.5" thickBot="1" thickTop="1">
      <c r="A15" s="30" t="s">
        <v>10</v>
      </c>
      <c r="B15" s="61">
        <v>2430</v>
      </c>
      <c r="C15" s="26" t="s">
        <v>21</v>
      </c>
      <c r="D15" s="61">
        <v>2430</v>
      </c>
      <c r="E15" s="31">
        <v>34677</v>
      </c>
      <c r="F15" s="32" t="s">
        <v>31</v>
      </c>
      <c r="G15" s="33" t="s">
        <v>24</v>
      </c>
    </row>
    <row r="16" spans="1:7" ht="61.5" thickBot="1" thickTop="1">
      <c r="A16" s="30" t="s">
        <v>11</v>
      </c>
      <c r="B16" s="61">
        <v>1467</v>
      </c>
      <c r="C16" s="26" t="s">
        <v>21</v>
      </c>
      <c r="D16" s="61">
        <v>1467</v>
      </c>
      <c r="E16" s="31">
        <v>34677</v>
      </c>
      <c r="F16" s="32" t="s">
        <v>30</v>
      </c>
      <c r="G16" s="33" t="s">
        <v>24</v>
      </c>
    </row>
    <row r="17" spans="1:7" ht="14.25" thickBot="1" thickTop="1">
      <c r="A17" s="24" t="s">
        <v>12</v>
      </c>
      <c r="B17" s="60">
        <f>SUM(B18:B21)</f>
        <v>37580</v>
      </c>
      <c r="C17" s="26" t="s">
        <v>21</v>
      </c>
      <c r="D17" s="60">
        <f>SUM(D18:D21)</f>
        <v>37580</v>
      </c>
      <c r="E17" s="25"/>
      <c r="F17" s="34"/>
      <c r="G17" s="35"/>
    </row>
    <row r="18" spans="1:7" ht="49.5" thickBot="1" thickTop="1">
      <c r="A18" s="30" t="s">
        <v>8</v>
      </c>
      <c r="B18" s="61">
        <v>5230</v>
      </c>
      <c r="C18" s="26" t="s">
        <v>21</v>
      </c>
      <c r="D18" s="61">
        <v>5230</v>
      </c>
      <c r="E18" s="31">
        <v>34855</v>
      </c>
      <c r="F18" s="32" t="s">
        <v>32</v>
      </c>
      <c r="G18" s="33" t="s">
        <v>24</v>
      </c>
    </row>
    <row r="19" spans="1:7" ht="49.5" thickBot="1" thickTop="1">
      <c r="A19" s="30" t="s">
        <v>9</v>
      </c>
      <c r="B19" s="61">
        <v>12750</v>
      </c>
      <c r="C19" s="26" t="s">
        <v>21</v>
      </c>
      <c r="D19" s="61">
        <v>12750</v>
      </c>
      <c r="E19" s="31">
        <v>34855</v>
      </c>
      <c r="F19" s="32" t="s">
        <v>33</v>
      </c>
      <c r="G19" s="33" t="s">
        <v>24</v>
      </c>
    </row>
    <row r="20" spans="1:7" ht="49.5" thickBot="1" thickTop="1">
      <c r="A20" s="30" t="s">
        <v>10</v>
      </c>
      <c r="B20" s="61">
        <v>8960</v>
      </c>
      <c r="C20" s="26" t="s">
        <v>21</v>
      </c>
      <c r="D20" s="61">
        <v>8960</v>
      </c>
      <c r="E20" s="31">
        <v>34855</v>
      </c>
      <c r="F20" s="32" t="s">
        <v>33</v>
      </c>
      <c r="G20" s="33" t="s">
        <v>24</v>
      </c>
    </row>
    <row r="21" spans="1:7" ht="49.5" thickBot="1" thickTop="1">
      <c r="A21" s="30" t="s">
        <v>11</v>
      </c>
      <c r="B21" s="61">
        <v>10640</v>
      </c>
      <c r="C21" s="26" t="s">
        <v>21</v>
      </c>
      <c r="D21" s="61">
        <v>10640</v>
      </c>
      <c r="E21" s="31">
        <v>34855</v>
      </c>
      <c r="F21" s="32" t="s">
        <v>33</v>
      </c>
      <c r="G21" s="33" t="s">
        <v>24</v>
      </c>
    </row>
    <row r="22" spans="1:7" ht="14.25" thickBot="1" thickTop="1">
      <c r="A22" s="24" t="s">
        <v>13</v>
      </c>
      <c r="B22" s="60">
        <f>SUM(B23:B26)</f>
        <v>30650</v>
      </c>
      <c r="C22" s="26" t="s">
        <v>21</v>
      </c>
      <c r="D22" s="60">
        <f>SUM(D23:D26)</f>
        <v>30650</v>
      </c>
      <c r="E22" s="25"/>
      <c r="F22" s="34"/>
      <c r="G22" s="35"/>
    </row>
    <row r="23" spans="1:7" ht="49.5" thickBot="1" thickTop="1">
      <c r="A23" s="30" t="s">
        <v>9</v>
      </c>
      <c r="B23" s="61">
        <v>6440</v>
      </c>
      <c r="C23" s="26" t="s">
        <v>21</v>
      </c>
      <c r="D23" s="61">
        <v>6440</v>
      </c>
      <c r="E23" s="31">
        <v>34886</v>
      </c>
      <c r="F23" s="32" t="s">
        <v>34</v>
      </c>
      <c r="G23" s="33" t="s">
        <v>24</v>
      </c>
    </row>
    <row r="24" spans="1:7" ht="49.5" thickBot="1" thickTop="1">
      <c r="A24" s="30" t="s">
        <v>10</v>
      </c>
      <c r="B24" s="61">
        <v>5760</v>
      </c>
      <c r="C24" s="26" t="s">
        <v>21</v>
      </c>
      <c r="D24" s="61">
        <v>5760</v>
      </c>
      <c r="E24" s="31">
        <v>34886</v>
      </c>
      <c r="F24" s="32" t="s">
        <v>34</v>
      </c>
      <c r="G24" s="33" t="s">
        <v>24</v>
      </c>
    </row>
    <row r="25" spans="1:7" ht="49.5" thickBot="1" thickTop="1">
      <c r="A25" s="30" t="s">
        <v>11</v>
      </c>
      <c r="B25" s="61">
        <v>14460</v>
      </c>
      <c r="C25" s="26" t="s">
        <v>21</v>
      </c>
      <c r="D25" s="61">
        <v>14460</v>
      </c>
      <c r="E25" s="31">
        <v>34886</v>
      </c>
      <c r="F25" s="32" t="s">
        <v>35</v>
      </c>
      <c r="G25" s="33" t="s">
        <v>24</v>
      </c>
    </row>
    <row r="26" spans="1:7" ht="65.25" customHeight="1" thickBot="1" thickTop="1">
      <c r="A26" s="36" t="s">
        <v>14</v>
      </c>
      <c r="B26" s="61">
        <v>3990</v>
      </c>
      <c r="C26" s="26" t="s">
        <v>21</v>
      </c>
      <c r="D26" s="61">
        <v>3990</v>
      </c>
      <c r="E26" s="31">
        <v>34886</v>
      </c>
      <c r="F26" s="32" t="s">
        <v>34</v>
      </c>
      <c r="G26" s="33" t="s">
        <v>24</v>
      </c>
    </row>
    <row r="27" spans="1:7" ht="32.25" customHeight="1" thickBot="1" thickTop="1">
      <c r="A27" s="37" t="s">
        <v>15</v>
      </c>
      <c r="B27" s="26">
        <f>SUM(B28:B29)-66950</f>
        <v>105293</v>
      </c>
      <c r="C27" s="26" t="s">
        <v>21</v>
      </c>
      <c r="D27" s="26">
        <f>SUM(D28:D29)-66950</f>
        <v>105293</v>
      </c>
      <c r="E27" s="38"/>
      <c r="F27" s="39"/>
      <c r="G27" s="35"/>
    </row>
    <row r="28" spans="1:7" ht="31.5" customHeight="1" thickBot="1" thickTop="1">
      <c r="A28" s="36" t="s">
        <v>8</v>
      </c>
      <c r="B28" s="60">
        <v>124600</v>
      </c>
      <c r="C28" s="26" t="s">
        <v>21</v>
      </c>
      <c r="D28" s="60">
        <v>124600</v>
      </c>
      <c r="E28" s="40">
        <v>35145</v>
      </c>
      <c r="F28" s="32" t="s">
        <v>55</v>
      </c>
      <c r="G28" s="42">
        <v>35389</v>
      </c>
    </row>
    <row r="29" spans="1:7" ht="32.25" customHeight="1" thickBot="1" thickTop="1">
      <c r="A29" s="36" t="s">
        <v>11</v>
      </c>
      <c r="B29" s="60">
        <v>47643</v>
      </c>
      <c r="C29" s="26" t="s">
        <v>21</v>
      </c>
      <c r="D29" s="60">
        <v>47643</v>
      </c>
      <c r="E29" s="40">
        <v>35145</v>
      </c>
      <c r="F29" s="32" t="s">
        <v>54</v>
      </c>
      <c r="G29" s="42">
        <v>35389</v>
      </c>
    </row>
    <row r="30" spans="1:7" ht="24.75" customHeight="1" thickBot="1" thickTop="1">
      <c r="A30" s="19" t="s">
        <v>41</v>
      </c>
      <c r="B30" s="21">
        <f>B11+B27</f>
        <v>188697</v>
      </c>
      <c r="C30" s="21" t="s">
        <v>21</v>
      </c>
      <c r="D30" s="21">
        <f>D11+D27</f>
        <v>188697</v>
      </c>
      <c r="E30" s="20"/>
      <c r="F30" s="22"/>
      <c r="G30" s="23"/>
    </row>
    <row r="31" spans="1:7" ht="27.75" customHeight="1" thickBot="1">
      <c r="A31" s="83" t="s">
        <v>17</v>
      </c>
      <c r="B31" s="84"/>
      <c r="C31" s="84"/>
      <c r="D31" s="84"/>
      <c r="E31" s="84"/>
      <c r="F31" s="84"/>
      <c r="G31" s="85"/>
    </row>
    <row r="32" spans="1:7" ht="39" thickBot="1">
      <c r="A32" s="43" t="s">
        <v>18</v>
      </c>
      <c r="B32" s="62">
        <v>3000000</v>
      </c>
      <c r="C32" s="62">
        <v>3000000</v>
      </c>
      <c r="D32" s="62">
        <v>0</v>
      </c>
      <c r="E32" s="44" t="s">
        <v>26</v>
      </c>
      <c r="F32" s="45" t="s">
        <v>51</v>
      </c>
      <c r="G32" s="46" t="s">
        <v>38</v>
      </c>
    </row>
    <row r="33" spans="1:7" ht="39.75" thickBot="1" thickTop="1">
      <c r="A33" s="47" t="s">
        <v>18</v>
      </c>
      <c r="B33" s="48">
        <v>2000000</v>
      </c>
      <c r="C33" s="48">
        <v>2000000</v>
      </c>
      <c r="D33" s="48">
        <v>0</v>
      </c>
      <c r="E33" s="49" t="s">
        <v>27</v>
      </c>
      <c r="F33" s="50" t="s">
        <v>52</v>
      </c>
      <c r="G33" s="51" t="s">
        <v>39</v>
      </c>
    </row>
    <row r="34" spans="1:7" ht="39" thickTop="1">
      <c r="A34" s="52" t="s">
        <v>18</v>
      </c>
      <c r="B34" s="53">
        <v>5000000</v>
      </c>
      <c r="C34" s="53">
        <v>3000000</v>
      </c>
      <c r="D34" s="53">
        <v>2000000</v>
      </c>
      <c r="E34" s="54" t="s">
        <v>28</v>
      </c>
      <c r="F34" s="55" t="s">
        <v>53</v>
      </c>
      <c r="G34" s="56" t="s">
        <v>40</v>
      </c>
    </row>
    <row r="35" spans="1:7" ht="24" customHeight="1" thickBot="1">
      <c r="A35" s="9" t="s">
        <v>41</v>
      </c>
      <c r="B35" s="11">
        <v>10000000</v>
      </c>
      <c r="C35" s="11">
        <v>8000000</v>
      </c>
      <c r="D35" s="11">
        <v>2000000</v>
      </c>
      <c r="E35" s="12"/>
      <c r="F35" s="10"/>
      <c r="G35" s="13"/>
    </row>
    <row r="36" spans="1:7" ht="22.5" customHeight="1" thickBot="1">
      <c r="A36" s="75" t="s">
        <v>19</v>
      </c>
      <c r="B36" s="76"/>
      <c r="C36" s="76"/>
      <c r="D36" s="76"/>
      <c r="E36" s="76"/>
      <c r="F36" s="76"/>
      <c r="G36" s="77"/>
    </row>
    <row r="37" spans="1:7" ht="13.5" thickBot="1">
      <c r="A37" s="57" t="s">
        <v>21</v>
      </c>
      <c r="B37" s="58" t="s">
        <v>21</v>
      </c>
      <c r="C37" s="58" t="s">
        <v>21</v>
      </c>
      <c r="D37" s="58" t="s">
        <v>21</v>
      </c>
      <c r="E37" s="58" t="s">
        <v>21</v>
      </c>
      <c r="F37" s="58" t="s">
        <v>21</v>
      </c>
      <c r="G37" s="59" t="s">
        <v>21</v>
      </c>
    </row>
    <row r="38" spans="1:7" ht="31.5" thickBot="1" thickTop="1">
      <c r="A38" s="63" t="s">
        <v>45</v>
      </c>
      <c r="B38" s="64">
        <f>B30+B35</f>
        <v>10188697</v>
      </c>
      <c r="C38" s="64">
        <v>8000000</v>
      </c>
      <c r="D38" s="64">
        <f>D30+D35</f>
        <v>2188697</v>
      </c>
      <c r="E38" s="65"/>
      <c r="F38" s="65"/>
      <c r="G38" s="66"/>
    </row>
    <row r="42" ht="12.75">
      <c r="A42" t="s">
        <v>46</v>
      </c>
    </row>
    <row r="43" ht="12.75">
      <c r="A43" t="s">
        <v>47</v>
      </c>
    </row>
    <row r="44" spans="1:6" ht="12.75">
      <c r="A44" t="s">
        <v>48</v>
      </c>
      <c r="F44" t="s">
        <v>49</v>
      </c>
    </row>
    <row r="48" ht="12.75">
      <c r="N48" t="s">
        <v>25</v>
      </c>
    </row>
  </sheetData>
  <mergeCells count="8">
    <mergeCell ref="A1:G1"/>
    <mergeCell ref="A2:G2"/>
    <mergeCell ref="A3:G3"/>
    <mergeCell ref="A5:G5"/>
    <mergeCell ref="A8:G8"/>
    <mergeCell ref="A10:G10"/>
    <mergeCell ref="A31:G31"/>
    <mergeCell ref="A36:G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5">
      <pane ySplit="4" topLeftCell="BM9" activePane="bottomLeft" state="frozen"/>
      <selection pane="topLeft" activeCell="A5" sqref="A5"/>
      <selection pane="bottomLeft" activeCell="K16" sqref="K16"/>
    </sheetView>
  </sheetViews>
  <sheetFormatPr defaultColWidth="9.00390625" defaultRowHeight="12.75"/>
  <cols>
    <col min="1" max="1" width="19.00390625" style="0" customWidth="1"/>
    <col min="2" max="2" width="11.875" style="0" customWidth="1"/>
    <col min="3" max="3" width="12.75390625" style="0" customWidth="1"/>
    <col min="4" max="4" width="12.00390625" style="0" customWidth="1"/>
    <col min="5" max="5" width="11.75390625" style="0" customWidth="1"/>
    <col min="6" max="6" width="16.375" style="0" customWidth="1"/>
    <col min="7" max="7" width="13.75390625" style="0" customWidth="1"/>
    <col min="8" max="8" width="9.75390625" style="0" customWidth="1"/>
  </cols>
  <sheetData>
    <row r="1" spans="1:7" ht="15">
      <c r="A1" s="81" t="s">
        <v>16</v>
      </c>
      <c r="B1" s="81"/>
      <c r="C1" s="81"/>
      <c r="D1" s="81"/>
      <c r="E1" s="81"/>
      <c r="F1" s="81"/>
      <c r="G1" s="81"/>
    </row>
    <row r="2" spans="1:7" ht="15">
      <c r="A2" s="82" t="s">
        <v>56</v>
      </c>
      <c r="B2" s="82"/>
      <c r="C2" s="82"/>
      <c r="D2" s="82"/>
      <c r="E2" s="82"/>
      <c r="F2" s="82"/>
      <c r="G2" s="82"/>
    </row>
    <row r="3" spans="1:7" ht="14.25">
      <c r="A3" s="86" t="s">
        <v>50</v>
      </c>
      <c r="B3" s="86"/>
      <c r="C3" s="86"/>
      <c r="D3" s="86"/>
      <c r="E3" s="86"/>
      <c r="F3" s="86"/>
      <c r="G3" s="86"/>
    </row>
    <row r="4" spans="1:7" ht="15" hidden="1">
      <c r="A4" s="2"/>
      <c r="B4" s="2"/>
      <c r="C4" s="2"/>
      <c r="D4" s="2"/>
      <c r="E4" s="2"/>
      <c r="F4" s="2"/>
      <c r="G4" s="2"/>
    </row>
    <row r="5" spans="1:7" ht="15">
      <c r="A5" s="82" t="s">
        <v>57</v>
      </c>
      <c r="B5" s="82"/>
      <c r="C5" s="82"/>
      <c r="D5" s="82"/>
      <c r="E5" s="82"/>
      <c r="F5" s="82"/>
      <c r="G5" s="82"/>
    </row>
    <row r="6" spans="1:7" ht="13.5" thickBot="1">
      <c r="A6" s="1"/>
      <c r="B6" s="1"/>
      <c r="C6" s="1"/>
      <c r="D6" s="1"/>
      <c r="E6" s="1"/>
      <c r="F6" s="1"/>
      <c r="G6" s="1"/>
    </row>
    <row r="7" spans="1:7" ht="64.5" thickBot="1">
      <c r="A7" s="3" t="s">
        <v>0</v>
      </c>
      <c r="B7" s="4" t="s">
        <v>3</v>
      </c>
      <c r="C7" s="4" t="s">
        <v>58</v>
      </c>
      <c r="D7" s="4" t="s">
        <v>59</v>
      </c>
      <c r="E7" s="4" t="s">
        <v>43</v>
      </c>
      <c r="F7" s="4" t="s">
        <v>42</v>
      </c>
      <c r="G7" s="5" t="s">
        <v>4</v>
      </c>
    </row>
    <row r="8" spans="1:7" ht="22.5" customHeight="1" thickBot="1">
      <c r="A8" s="78" t="s">
        <v>22</v>
      </c>
      <c r="B8" s="79"/>
      <c r="C8" s="79"/>
      <c r="D8" s="79"/>
      <c r="E8" s="79"/>
      <c r="F8" s="79"/>
      <c r="G8" s="80"/>
    </row>
    <row r="9" spans="1:7" ht="13.5" thickBot="1">
      <c r="A9" s="6" t="s">
        <v>21</v>
      </c>
      <c r="B9" s="7" t="s">
        <v>21</v>
      </c>
      <c r="C9" s="7" t="s">
        <v>21</v>
      </c>
      <c r="D9" s="7" t="s">
        <v>21</v>
      </c>
      <c r="E9" s="7" t="s">
        <v>21</v>
      </c>
      <c r="F9" s="7" t="s">
        <v>21</v>
      </c>
      <c r="G9" s="8" t="s">
        <v>21</v>
      </c>
    </row>
    <row r="10" spans="1:7" ht="33" customHeight="1" thickBot="1">
      <c r="A10" s="83" t="s">
        <v>20</v>
      </c>
      <c r="B10" s="84"/>
      <c r="C10" s="84"/>
      <c r="D10" s="84"/>
      <c r="E10" s="84"/>
      <c r="F10" s="84"/>
      <c r="G10" s="85"/>
    </row>
    <row r="11" spans="1:7" ht="39" thickBot="1">
      <c r="A11" s="14" t="s">
        <v>6</v>
      </c>
      <c r="B11" s="16">
        <f>B12+B17+B22</f>
        <v>83404</v>
      </c>
      <c r="C11" s="16">
        <f>C12+C17+C22</f>
        <v>7422</v>
      </c>
      <c r="D11" s="16">
        <f>D12+D17+D22</f>
        <v>75982</v>
      </c>
      <c r="E11" s="15"/>
      <c r="F11" s="17"/>
      <c r="G11" s="18"/>
    </row>
    <row r="12" spans="1:7" ht="14.25" thickBot="1" thickTop="1">
      <c r="A12" s="24" t="s">
        <v>7</v>
      </c>
      <c r="B12" s="60">
        <f>SUM(B13:B16)</f>
        <v>15174</v>
      </c>
      <c r="C12" s="67">
        <v>1689</v>
      </c>
      <c r="D12" s="60">
        <f>SUM(D13:D16)</f>
        <v>13485</v>
      </c>
      <c r="E12" s="27"/>
      <c r="F12" s="28"/>
      <c r="G12" s="29"/>
    </row>
    <row r="13" spans="1:7" ht="61.5" thickBot="1" thickTop="1">
      <c r="A13" s="30" t="s">
        <v>8</v>
      </c>
      <c r="B13" s="61">
        <v>5067</v>
      </c>
      <c r="C13" s="61">
        <v>1689</v>
      </c>
      <c r="D13" s="61">
        <v>3378</v>
      </c>
      <c r="E13" s="31">
        <v>34677</v>
      </c>
      <c r="F13" s="32" t="s">
        <v>29</v>
      </c>
      <c r="G13" s="33" t="s">
        <v>24</v>
      </c>
    </row>
    <row r="14" spans="1:7" ht="61.5" thickBot="1" thickTop="1">
      <c r="A14" s="30" t="s">
        <v>9</v>
      </c>
      <c r="B14" s="61">
        <v>6210</v>
      </c>
      <c r="C14" s="26" t="s">
        <v>21</v>
      </c>
      <c r="D14" s="61">
        <v>6210</v>
      </c>
      <c r="E14" s="31">
        <v>34677</v>
      </c>
      <c r="F14" s="32" t="s">
        <v>30</v>
      </c>
      <c r="G14" s="33" t="s">
        <v>24</v>
      </c>
    </row>
    <row r="15" spans="1:7" ht="61.5" thickBot="1" thickTop="1">
      <c r="A15" s="30" t="s">
        <v>10</v>
      </c>
      <c r="B15" s="61">
        <v>2430</v>
      </c>
      <c r="C15" s="26" t="s">
        <v>21</v>
      </c>
      <c r="D15" s="61">
        <v>2430</v>
      </c>
      <c r="E15" s="31">
        <v>34677</v>
      </c>
      <c r="F15" s="32" t="s">
        <v>31</v>
      </c>
      <c r="G15" s="33" t="s">
        <v>24</v>
      </c>
    </row>
    <row r="16" spans="1:7" ht="61.5" thickBot="1" thickTop="1">
      <c r="A16" s="30" t="s">
        <v>11</v>
      </c>
      <c r="B16" s="61">
        <v>1467</v>
      </c>
      <c r="C16" s="26" t="s">
        <v>21</v>
      </c>
      <c r="D16" s="61">
        <v>1467</v>
      </c>
      <c r="E16" s="31">
        <v>34677</v>
      </c>
      <c r="F16" s="32" t="s">
        <v>30</v>
      </c>
      <c r="G16" s="33" t="s">
        <v>24</v>
      </c>
    </row>
    <row r="17" spans="1:7" ht="14.25" thickBot="1" thickTop="1">
      <c r="A17" s="24" t="s">
        <v>12</v>
      </c>
      <c r="B17" s="60">
        <f>SUM(B18:B21)</f>
        <v>37580</v>
      </c>
      <c r="C17" s="67">
        <f>C18</f>
        <v>1743</v>
      </c>
      <c r="D17" s="60">
        <f>SUM(D18:D21)</f>
        <v>35837</v>
      </c>
      <c r="E17" s="25"/>
      <c r="F17" s="34"/>
      <c r="G17" s="35"/>
    </row>
    <row r="18" spans="1:7" ht="49.5" thickBot="1" thickTop="1">
      <c r="A18" s="30" t="s">
        <v>8</v>
      </c>
      <c r="B18" s="61">
        <v>5230</v>
      </c>
      <c r="C18" s="61">
        <v>1743</v>
      </c>
      <c r="D18" s="61">
        <v>3487</v>
      </c>
      <c r="E18" s="31">
        <v>34855</v>
      </c>
      <c r="F18" s="32" t="s">
        <v>32</v>
      </c>
      <c r="G18" s="33" t="s">
        <v>24</v>
      </c>
    </row>
    <row r="19" spans="1:7" ht="49.5" thickBot="1" thickTop="1">
      <c r="A19" s="30" t="s">
        <v>9</v>
      </c>
      <c r="B19" s="61">
        <v>12750</v>
      </c>
      <c r="C19" s="26" t="s">
        <v>21</v>
      </c>
      <c r="D19" s="61">
        <v>12750</v>
      </c>
      <c r="E19" s="31">
        <v>34855</v>
      </c>
      <c r="F19" s="32" t="s">
        <v>33</v>
      </c>
      <c r="G19" s="33" t="s">
        <v>24</v>
      </c>
    </row>
    <row r="20" spans="1:7" ht="49.5" thickBot="1" thickTop="1">
      <c r="A20" s="30" t="s">
        <v>10</v>
      </c>
      <c r="B20" s="61">
        <v>8960</v>
      </c>
      <c r="C20" s="26" t="s">
        <v>21</v>
      </c>
      <c r="D20" s="61">
        <v>8960</v>
      </c>
      <c r="E20" s="31">
        <v>34855</v>
      </c>
      <c r="F20" s="32" t="s">
        <v>33</v>
      </c>
      <c r="G20" s="33" t="s">
        <v>24</v>
      </c>
    </row>
    <row r="21" spans="1:7" ht="49.5" thickBot="1" thickTop="1">
      <c r="A21" s="30" t="s">
        <v>11</v>
      </c>
      <c r="B21" s="61">
        <v>10640</v>
      </c>
      <c r="C21" s="26" t="s">
        <v>21</v>
      </c>
      <c r="D21" s="61">
        <v>10640</v>
      </c>
      <c r="E21" s="31">
        <v>34855</v>
      </c>
      <c r="F21" s="32" t="s">
        <v>33</v>
      </c>
      <c r="G21" s="33" t="s">
        <v>24</v>
      </c>
    </row>
    <row r="22" spans="1:7" ht="14.25" thickBot="1" thickTop="1">
      <c r="A22" s="24" t="s">
        <v>13</v>
      </c>
      <c r="B22" s="60">
        <f>SUM(B23:B26)</f>
        <v>30650</v>
      </c>
      <c r="C22" s="67">
        <v>3990</v>
      </c>
      <c r="D22" s="60">
        <f>SUM(D23:D26)</f>
        <v>26660</v>
      </c>
      <c r="E22" s="25"/>
      <c r="F22" s="34"/>
      <c r="G22" s="35"/>
    </row>
    <row r="23" spans="1:7" ht="49.5" thickBot="1" thickTop="1">
      <c r="A23" s="30" t="s">
        <v>9</v>
      </c>
      <c r="B23" s="61">
        <v>6440</v>
      </c>
      <c r="C23" s="26" t="s">
        <v>21</v>
      </c>
      <c r="D23" s="61">
        <v>6440</v>
      </c>
      <c r="E23" s="31">
        <v>34886</v>
      </c>
      <c r="F23" s="32" t="s">
        <v>34</v>
      </c>
      <c r="G23" s="33" t="s">
        <v>24</v>
      </c>
    </row>
    <row r="24" spans="1:7" ht="49.5" thickBot="1" thickTop="1">
      <c r="A24" s="30" t="s">
        <v>10</v>
      </c>
      <c r="B24" s="61">
        <v>5760</v>
      </c>
      <c r="C24" s="26" t="s">
        <v>21</v>
      </c>
      <c r="D24" s="61">
        <v>5760</v>
      </c>
      <c r="E24" s="31">
        <v>34886</v>
      </c>
      <c r="F24" s="32" t="s">
        <v>34</v>
      </c>
      <c r="G24" s="33" t="s">
        <v>24</v>
      </c>
    </row>
    <row r="25" spans="1:7" ht="49.5" thickBot="1" thickTop="1">
      <c r="A25" s="30" t="s">
        <v>11</v>
      </c>
      <c r="B25" s="61">
        <v>14460</v>
      </c>
      <c r="C25" s="26" t="s">
        <v>21</v>
      </c>
      <c r="D25" s="61">
        <v>14460</v>
      </c>
      <c r="E25" s="31">
        <v>34886</v>
      </c>
      <c r="F25" s="32" t="s">
        <v>35</v>
      </c>
      <c r="G25" s="33" t="s">
        <v>24</v>
      </c>
    </row>
    <row r="26" spans="1:7" ht="65.25" customHeight="1" thickBot="1" thickTop="1">
      <c r="A26" s="36" t="s">
        <v>14</v>
      </c>
      <c r="B26" s="61">
        <v>3990</v>
      </c>
      <c r="C26" s="61">
        <v>3990</v>
      </c>
      <c r="D26" s="61">
        <v>0</v>
      </c>
      <c r="E26" s="31">
        <v>34886</v>
      </c>
      <c r="F26" s="32" t="s">
        <v>34</v>
      </c>
      <c r="G26" s="33" t="s">
        <v>24</v>
      </c>
    </row>
    <row r="27" spans="1:7" ht="32.25" customHeight="1" thickBot="1" thickTop="1">
      <c r="A27" s="37" t="s">
        <v>15</v>
      </c>
      <c r="B27" s="26">
        <f>SUM(B28:B29)-66950</f>
        <v>105293</v>
      </c>
      <c r="C27" s="26">
        <f>C28+C29</f>
        <v>105293</v>
      </c>
      <c r="D27" s="26">
        <f>SUM(D28:D29)-66950</f>
        <v>0</v>
      </c>
      <c r="E27" s="38"/>
      <c r="F27" s="39"/>
      <c r="G27" s="35"/>
    </row>
    <row r="28" spans="1:7" ht="31.5" customHeight="1" thickBot="1" thickTop="1">
      <c r="A28" s="36" t="s">
        <v>8</v>
      </c>
      <c r="B28" s="60">
        <v>124600</v>
      </c>
      <c r="C28" s="67">
        <v>57650</v>
      </c>
      <c r="D28" s="60">
        <f>B28-C28</f>
        <v>66950</v>
      </c>
      <c r="E28" s="40">
        <v>35145</v>
      </c>
      <c r="F28" s="32" t="s">
        <v>55</v>
      </c>
      <c r="G28" s="42">
        <v>35389</v>
      </c>
    </row>
    <row r="29" spans="1:7" ht="32.25" customHeight="1" thickBot="1" thickTop="1">
      <c r="A29" s="36" t="s">
        <v>11</v>
      </c>
      <c r="B29" s="60">
        <v>47643</v>
      </c>
      <c r="C29" s="67">
        <v>47643</v>
      </c>
      <c r="D29" s="60">
        <v>0</v>
      </c>
      <c r="E29" s="40">
        <v>35145</v>
      </c>
      <c r="F29" s="32" t="s">
        <v>54</v>
      </c>
      <c r="G29" s="42">
        <v>35389</v>
      </c>
    </row>
    <row r="30" spans="1:7" ht="24.75" customHeight="1" thickBot="1" thickTop="1">
      <c r="A30" s="19" t="s">
        <v>41</v>
      </c>
      <c r="B30" s="21">
        <f>B11+B27</f>
        <v>188697</v>
      </c>
      <c r="C30" s="21" t="s">
        <v>21</v>
      </c>
      <c r="D30" s="21">
        <f>D11+D27</f>
        <v>75982</v>
      </c>
      <c r="E30" s="20"/>
      <c r="F30" s="22"/>
      <c r="G30" s="23"/>
    </row>
    <row r="31" spans="1:7" ht="27.75" customHeight="1" thickBot="1">
      <c r="A31" s="83" t="s">
        <v>17</v>
      </c>
      <c r="B31" s="84"/>
      <c r="C31" s="84"/>
      <c r="D31" s="84"/>
      <c r="E31" s="84"/>
      <c r="F31" s="84"/>
      <c r="G31" s="85"/>
    </row>
    <row r="32" spans="1:7" ht="39" thickBot="1">
      <c r="A32" s="43" t="s">
        <v>18</v>
      </c>
      <c r="B32" s="62">
        <v>3000000</v>
      </c>
      <c r="C32" s="62">
        <v>3000000</v>
      </c>
      <c r="D32" s="62">
        <v>0</v>
      </c>
      <c r="E32" s="44" t="s">
        <v>26</v>
      </c>
      <c r="F32" s="45" t="s">
        <v>51</v>
      </c>
      <c r="G32" s="71" t="s">
        <v>38</v>
      </c>
    </row>
    <row r="33" spans="1:7" ht="39.75" thickBot="1" thickTop="1">
      <c r="A33" s="47" t="s">
        <v>18</v>
      </c>
      <c r="B33" s="48">
        <v>2000000</v>
      </c>
      <c r="C33" s="48">
        <v>2000000</v>
      </c>
      <c r="D33" s="48">
        <v>0</v>
      </c>
      <c r="E33" s="49" t="s">
        <v>27</v>
      </c>
      <c r="F33" s="50" t="s">
        <v>52</v>
      </c>
      <c r="G33" s="72" t="s">
        <v>39</v>
      </c>
    </row>
    <row r="34" spans="1:7" ht="39.75" thickBot="1" thickTop="1">
      <c r="A34" s="52" t="s">
        <v>18</v>
      </c>
      <c r="B34" s="53">
        <v>5000000</v>
      </c>
      <c r="C34" s="53">
        <v>5000000</v>
      </c>
      <c r="D34" s="53">
        <v>0</v>
      </c>
      <c r="E34" s="54" t="s">
        <v>28</v>
      </c>
      <c r="F34" s="55" t="s">
        <v>53</v>
      </c>
      <c r="G34" s="73" t="s">
        <v>40</v>
      </c>
    </row>
    <row r="35" spans="1:7" ht="13.5" thickTop="1">
      <c r="A35" s="87" t="s">
        <v>18</v>
      </c>
      <c r="B35" s="70"/>
      <c r="C35" s="89">
        <v>3000000</v>
      </c>
      <c r="D35" s="89">
        <v>12000000</v>
      </c>
      <c r="E35" s="74" t="s">
        <v>60</v>
      </c>
      <c r="F35" s="91" t="s">
        <v>62</v>
      </c>
      <c r="G35" s="93" t="s">
        <v>63</v>
      </c>
    </row>
    <row r="36" spans="1:7" ht="12.75">
      <c r="A36" s="88"/>
      <c r="B36" s="68"/>
      <c r="C36" s="90"/>
      <c r="D36" s="90"/>
      <c r="E36" s="69" t="s">
        <v>61</v>
      </c>
      <c r="F36" s="92"/>
      <c r="G36" s="94"/>
    </row>
    <row r="37" spans="1:7" ht="24" customHeight="1" thickBot="1">
      <c r="A37" s="9" t="s">
        <v>41</v>
      </c>
      <c r="B37" s="11">
        <v>10000000</v>
      </c>
      <c r="C37" s="11">
        <v>13000000</v>
      </c>
      <c r="D37" s="11">
        <v>12000000</v>
      </c>
      <c r="E37" s="12"/>
      <c r="F37" s="10"/>
      <c r="G37" s="13"/>
    </row>
    <row r="38" spans="1:7" ht="22.5" customHeight="1" thickBot="1">
      <c r="A38" s="75" t="s">
        <v>19</v>
      </c>
      <c r="B38" s="76"/>
      <c r="C38" s="76"/>
      <c r="D38" s="76"/>
      <c r="E38" s="76"/>
      <c r="F38" s="76"/>
      <c r="G38" s="77"/>
    </row>
    <row r="39" spans="1:7" ht="13.5" thickBot="1">
      <c r="A39" s="57" t="s">
        <v>21</v>
      </c>
      <c r="B39" s="58" t="s">
        <v>21</v>
      </c>
      <c r="C39" s="58" t="s">
        <v>21</v>
      </c>
      <c r="D39" s="58" t="s">
        <v>21</v>
      </c>
      <c r="E39" s="58" t="s">
        <v>21</v>
      </c>
      <c r="F39" s="58" t="s">
        <v>21</v>
      </c>
      <c r="G39" s="59" t="s">
        <v>21</v>
      </c>
    </row>
    <row r="40" spans="1:7" ht="31.5" thickBot="1" thickTop="1">
      <c r="A40" s="63" t="s">
        <v>45</v>
      </c>
      <c r="B40" s="64">
        <f>B30+B37</f>
        <v>10188697</v>
      </c>
      <c r="C40" s="64">
        <v>13112715</v>
      </c>
      <c r="D40" s="64">
        <f>D30+D37</f>
        <v>12075982</v>
      </c>
      <c r="E40" s="65"/>
      <c r="F40" s="65"/>
      <c r="G40" s="66"/>
    </row>
    <row r="44" spans="1:7" ht="12.75">
      <c r="A44" t="s">
        <v>46</v>
      </c>
      <c r="G44" t="s">
        <v>64</v>
      </c>
    </row>
    <row r="45" ht="12.75">
      <c r="A45" t="s">
        <v>47</v>
      </c>
    </row>
    <row r="46" spans="1:6" ht="12.75">
      <c r="A46" t="s">
        <v>48</v>
      </c>
      <c r="F46" t="s">
        <v>49</v>
      </c>
    </row>
    <row r="50" ht="12.75">
      <c r="N50" t="s">
        <v>25</v>
      </c>
    </row>
  </sheetData>
  <mergeCells count="13">
    <mergeCell ref="A8:G8"/>
    <mergeCell ref="A10:G10"/>
    <mergeCell ref="A31:G31"/>
    <mergeCell ref="A38:G38"/>
    <mergeCell ref="A35:A36"/>
    <mergeCell ref="C35:C36"/>
    <mergeCell ref="D35:D36"/>
    <mergeCell ref="F35:F36"/>
    <mergeCell ref="G35:G36"/>
    <mergeCell ref="A1:G1"/>
    <mergeCell ref="A2:G2"/>
    <mergeCell ref="A3:G3"/>
    <mergeCell ref="A5:G5"/>
  </mergeCells>
  <printOptions/>
  <pageMargins left="0.51" right="0.16" top="0.46" bottom="0.29" header="0.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2008-11-13T06:40:15Z</cp:lastPrinted>
  <dcterms:created xsi:type="dcterms:W3CDTF">2008-06-10T08:19:46Z</dcterms:created>
  <dcterms:modified xsi:type="dcterms:W3CDTF">2008-11-20T09:19:23Z</dcterms:modified>
  <cp:category/>
  <cp:version/>
  <cp:contentType/>
  <cp:contentStatus/>
</cp:coreProperties>
</file>